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155"/>
  </bookViews>
  <sheets>
    <sheet name="F.CERT.035 - Norma Café" sheetId="7" r:id="rId1"/>
    <sheet name="Manual de Gestão" sheetId="6" r:id="rId2"/>
    <sheet name="Resumo das Auditorias" sheetId="10" r:id="rId3"/>
    <sheet name="DN17 - Disp. Licenc." sheetId="8" r:id="rId4"/>
    <sheet name="Lista 1" sheetId="11" r:id="rId5"/>
    <sheet name="Lista 2" sheetId="12" r:id="rId6"/>
  </sheets>
  <definedNames>
    <definedName name="_xlnm._FilterDatabase" localSheetId="0" hidden="1">'F.CERT.035 - Norma Café'!$A$26:$D$254</definedName>
    <definedName name="_xlnm.Print_Area" localSheetId="0">'F.CERT.035 - Norma Café'!$A$1:$D$261</definedName>
    <definedName name="_xlnm.Print_Area" localSheetId="5">'Lista 2'!$A$1:$B$22</definedName>
    <definedName name="Informe_o_ano_da_certificação_BUSCADO_por_esta_propriedade__1__2__3___4_ou_5">#REF!</definedName>
  </definedNames>
  <calcPr calcId="152511"/>
</workbook>
</file>

<file path=xl/calcChain.xml><?xml version="1.0" encoding="utf-8"?>
<calcChain xmlns="http://schemas.openxmlformats.org/spreadsheetml/2006/main">
  <c r="G251" i="7"/>
  <c r="F209"/>
  <c r="H209" s="1"/>
  <c r="F196"/>
  <c r="H196" s="1"/>
  <c r="F194"/>
  <c r="H194" s="1"/>
  <c r="F192"/>
  <c r="H192" s="1"/>
  <c r="F190"/>
  <c r="H190" s="1"/>
  <c r="F188"/>
  <c r="H188" s="1"/>
  <c r="F172"/>
  <c r="H172" s="1"/>
  <c r="F169"/>
  <c r="H169" s="1"/>
  <c r="F167"/>
  <c r="H167" s="1"/>
  <c r="F165"/>
  <c r="H165" s="1"/>
  <c r="F163"/>
  <c r="H163" s="1"/>
  <c r="F161"/>
  <c r="H161" s="1"/>
  <c r="F159"/>
  <c r="H159" s="1"/>
  <c r="F157"/>
  <c r="H157" s="1"/>
  <c r="F155"/>
  <c r="H155" s="1"/>
  <c r="D248"/>
  <c r="F247"/>
  <c r="H247" s="1"/>
  <c r="D246"/>
  <c r="F245"/>
  <c r="H245" s="1"/>
  <c r="D244"/>
  <c r="F243"/>
  <c r="H243" s="1"/>
  <c r="D242"/>
  <c r="F241"/>
  <c r="H241" s="1"/>
  <c r="D240"/>
  <c r="F239"/>
  <c r="H239" s="1"/>
  <c r="D238"/>
  <c r="F237"/>
  <c r="H237" s="1"/>
  <c r="D236"/>
  <c r="F235"/>
  <c r="H235" s="1"/>
  <c r="D234"/>
  <c r="F233"/>
  <c r="H233" s="1"/>
  <c r="D232"/>
  <c r="F231"/>
  <c r="H231" s="1"/>
  <c r="D229"/>
  <c r="F228"/>
  <c r="H228" s="1"/>
  <c r="D227"/>
  <c r="F226"/>
  <c r="H226" s="1"/>
  <c r="D225"/>
  <c r="F224"/>
  <c r="H224" s="1"/>
  <c r="D223"/>
  <c r="F222"/>
  <c r="H222" s="1"/>
  <c r="D221"/>
  <c r="F220"/>
  <c r="H220" s="1"/>
  <c r="D170" l="1"/>
  <c r="D168"/>
  <c r="D166"/>
  <c r="D164"/>
  <c r="D162"/>
  <c r="D160"/>
  <c r="D158"/>
  <c r="D156"/>
  <c r="F176" l="1"/>
  <c r="H176" s="1"/>
  <c r="F180"/>
  <c r="H180" s="1"/>
  <c r="D181"/>
  <c r="D177"/>
  <c r="D251" l="1"/>
  <c r="D218"/>
  <c r="D216"/>
  <c r="D214"/>
  <c r="D212"/>
  <c r="D208"/>
  <c r="D206"/>
  <c r="D204"/>
  <c r="D202"/>
  <c r="D200"/>
  <c r="D187"/>
  <c r="D185"/>
  <c r="D183"/>
  <c r="D179"/>
  <c r="D175"/>
  <c r="D173"/>
  <c r="D154"/>
  <c r="D152"/>
  <c r="D149"/>
  <c r="D147"/>
  <c r="D142"/>
  <c r="D140"/>
  <c r="D137"/>
  <c r="D135"/>
  <c r="D133"/>
  <c r="D131"/>
  <c r="D129"/>
  <c r="D127"/>
  <c r="D125"/>
  <c r="D123"/>
  <c r="D121"/>
  <c r="D119"/>
  <c r="D117"/>
  <c r="D115"/>
  <c r="D111"/>
  <c r="D109"/>
  <c r="D107"/>
  <c r="D105"/>
  <c r="D102"/>
  <c r="D100"/>
  <c r="D98"/>
  <c r="D96"/>
  <c r="D93"/>
  <c r="D90"/>
  <c r="D88"/>
  <c r="D86"/>
  <c r="D84"/>
  <c r="D82"/>
  <c r="D80"/>
  <c r="D77"/>
  <c r="D75"/>
  <c r="D73"/>
  <c r="D71"/>
  <c r="D69"/>
  <c r="D67"/>
  <c r="D65"/>
  <c r="D63"/>
  <c r="D61"/>
  <c r="D59"/>
  <c r="D57"/>
  <c r="D55"/>
  <c r="D52"/>
  <c r="D50"/>
  <c r="D48"/>
  <c r="D45"/>
  <c r="D43"/>
  <c r="D41"/>
  <c r="D37"/>
  <c r="D35"/>
  <c r="D33"/>
  <c r="D30"/>
  <c r="D28"/>
  <c r="F250" l="1"/>
  <c r="H250" s="1"/>
  <c r="F217"/>
  <c r="H217" s="1"/>
  <c r="F215"/>
  <c r="H215" s="1"/>
  <c r="F213"/>
  <c r="H213" s="1"/>
  <c r="F211"/>
  <c r="H211" s="1"/>
  <c r="F207"/>
  <c r="H207" s="1"/>
  <c r="F205"/>
  <c r="H205" s="1"/>
  <c r="F203"/>
  <c r="H203" s="1"/>
  <c r="F201"/>
  <c r="H201" s="1"/>
  <c r="F199"/>
  <c r="H199" s="1"/>
  <c r="F186"/>
  <c r="H186" s="1"/>
  <c r="F184"/>
  <c r="H184" s="1"/>
  <c r="F182"/>
  <c r="H182" s="1"/>
  <c r="F178"/>
  <c r="H178" s="1"/>
  <c r="F174"/>
  <c r="H174" s="1"/>
  <c r="F153"/>
  <c r="H153" s="1"/>
  <c r="F151"/>
  <c r="H151" s="1"/>
  <c r="F148"/>
  <c r="H148" s="1"/>
  <c r="F146"/>
  <c r="H146" s="1"/>
  <c r="F141"/>
  <c r="H141" s="1"/>
  <c r="F139"/>
  <c r="H139" s="1"/>
  <c r="F136"/>
  <c r="H136" s="1"/>
  <c r="F134"/>
  <c r="H134" s="1"/>
  <c r="F132"/>
  <c r="H132" s="1"/>
  <c r="F130"/>
  <c r="H130" s="1"/>
  <c r="F128"/>
  <c r="H128" s="1"/>
  <c r="F126"/>
  <c r="H126" s="1"/>
  <c r="F124"/>
  <c r="H124" s="1"/>
  <c r="F122"/>
  <c r="H122" s="1"/>
  <c r="F120"/>
  <c r="H120" s="1"/>
  <c r="F118"/>
  <c r="H118" s="1"/>
  <c r="F116"/>
  <c r="H116" s="1"/>
  <c r="F114"/>
  <c r="H114" s="1"/>
  <c r="F112"/>
  <c r="H112" s="1"/>
  <c r="F110"/>
  <c r="H110" s="1"/>
  <c r="F108"/>
  <c r="H108" s="1"/>
  <c r="F106"/>
  <c r="H106" s="1"/>
  <c r="F104"/>
  <c r="H104" s="1"/>
  <c r="F101"/>
  <c r="H101" s="1"/>
  <c r="F99"/>
  <c r="H99" s="1"/>
  <c r="F97"/>
  <c r="H97" s="1"/>
  <c r="F95"/>
  <c r="H95" s="1"/>
  <c r="F92"/>
  <c r="H92" s="1"/>
  <c r="F89"/>
  <c r="H89" s="1"/>
  <c r="F87"/>
  <c r="H87" s="1"/>
  <c r="F85"/>
  <c r="H85" s="1"/>
  <c r="F83"/>
  <c r="H83" s="1"/>
  <c r="F81"/>
  <c r="H81" s="1"/>
  <c r="F79"/>
  <c r="H79" s="1"/>
  <c r="F76"/>
  <c r="H76" s="1"/>
  <c r="F74"/>
  <c r="H74" s="1"/>
  <c r="F72"/>
  <c r="H72" s="1"/>
  <c r="F70"/>
  <c r="H70" s="1"/>
  <c r="F68"/>
  <c r="H68" s="1"/>
  <c r="F66"/>
  <c r="H66" s="1"/>
  <c r="F64"/>
  <c r="H64" s="1"/>
  <c r="F62"/>
  <c r="H62" s="1"/>
  <c r="F60"/>
  <c r="H60" s="1"/>
  <c r="F58"/>
  <c r="H58" s="1"/>
  <c r="F56"/>
  <c r="H56" s="1"/>
  <c r="F54"/>
  <c r="H54" s="1"/>
  <c r="F51"/>
  <c r="H51" s="1"/>
  <c r="F49"/>
  <c r="H49" s="1"/>
  <c r="F47"/>
  <c r="H47" s="1"/>
  <c r="F44"/>
  <c r="H44" s="1"/>
  <c r="F42"/>
  <c r="H42" s="1"/>
  <c r="F40"/>
  <c r="H40" s="1"/>
  <c r="F36"/>
  <c r="H36" s="1"/>
  <c r="F34"/>
  <c r="H34" s="1"/>
  <c r="F32"/>
  <c r="H32" s="1"/>
  <c r="F29"/>
  <c r="H29" s="1"/>
  <c r="F27"/>
  <c r="F251" l="1"/>
  <c r="H27"/>
  <c r="H251" l="1"/>
  <c r="J252" s="1"/>
  <c r="J253" s="1"/>
  <c r="D12" s="1"/>
  <c r="F13"/>
  <c r="C15" s="1"/>
  <c r="N17" l="1"/>
</calcChain>
</file>

<file path=xl/comments1.xml><?xml version="1.0" encoding="utf-8"?>
<comments xmlns="http://schemas.openxmlformats.org/spreadsheetml/2006/main">
  <authors>
    <author>Lucas Silva Ferreira Guimarães</author>
    <author>Rogério Carvalho Fernandes</author>
    <author>m11990553</author>
  </authors>
  <commentList>
    <comment ref="A2" authorId="0">
      <text>
        <r>
          <rPr>
            <b/>
            <sz val="9"/>
            <color indexed="81"/>
            <rFont val="Tahoma"/>
            <family val="2"/>
          </rPr>
          <t>Lucas Silva Ferreira Guimarães:</t>
        </r>
        <r>
          <rPr>
            <sz val="9"/>
            <color indexed="81"/>
            <rFont val="Tahoma"/>
            <family val="2"/>
          </rPr>
          <t xml:space="preserve">
o número do relatório deve ser composto por número sequencial de auditorias do auditor líder/ano da auditoria/iniciais do auditor líder</t>
        </r>
      </text>
    </comment>
    <comment ref="A4" authorId="0">
      <text>
        <r>
          <rPr>
            <b/>
            <sz val="9"/>
            <color indexed="81"/>
            <rFont val="Tahoma"/>
            <family val="2"/>
          </rPr>
          <t>Lucas Silva Ferreira Guimarães:</t>
        </r>
        <r>
          <rPr>
            <sz val="9"/>
            <color indexed="81"/>
            <rFont val="Tahoma"/>
            <family val="2"/>
          </rPr>
          <t xml:space="preserve">
Deve ter fidelidade nas informações fornecidas, conforme documentação apresentada pelo cliente.</t>
        </r>
      </text>
    </comment>
    <comment ref="A9" authorId="0">
      <text>
        <r>
          <rPr>
            <b/>
            <sz val="9"/>
            <color indexed="81"/>
            <rFont val="Tahoma"/>
            <family val="2"/>
          </rPr>
          <t>Lucas Silva Ferreira Guimarães:</t>
        </r>
        <r>
          <rPr>
            <sz val="9"/>
            <color indexed="81"/>
            <rFont val="Tahoma"/>
            <family val="2"/>
          </rPr>
          <t xml:space="preserve">
Especificar os produtos.</t>
        </r>
      </text>
    </comment>
    <comment ref="C12" authorId="1">
      <text>
        <r>
          <rPr>
            <b/>
            <sz val="9"/>
            <color indexed="81"/>
            <rFont val="Segoe UI"/>
            <family val="2"/>
          </rPr>
          <t>Rogério Carvalho Fernandes:</t>
        </r>
        <r>
          <rPr>
            <sz val="9"/>
            <color indexed="81"/>
            <rFont val="Segoe UI"/>
            <family val="2"/>
          </rPr>
          <t xml:space="preserve">
Ao final da auditoria, filtrar as não conformidades para impressão do relatório.</t>
        </r>
      </text>
    </comment>
    <comment ref="A16" authorId="0">
      <text>
        <r>
          <rPr>
            <b/>
            <sz val="9"/>
            <color indexed="81"/>
            <rFont val="Tahoma"/>
            <family val="2"/>
          </rPr>
          <t>Lucas Silva Ferreira Guimarães:</t>
        </r>
        <r>
          <rPr>
            <sz val="9"/>
            <color indexed="81"/>
            <rFont val="Tahoma"/>
            <family val="2"/>
          </rPr>
          <t xml:space="preserve">
Todas as páginas devem ser rubricadas</t>
        </r>
      </text>
    </comment>
    <comment ref="A20" authorId="2">
      <text>
        <r>
          <rPr>
            <b/>
            <sz val="9"/>
            <color indexed="81"/>
            <rFont val="Tahoma"/>
            <family val="2"/>
          </rPr>
          <t>m11990553:</t>
        </r>
        <r>
          <rPr>
            <sz val="9"/>
            <color indexed="81"/>
            <rFont val="Tahoma"/>
            <family val="2"/>
          </rPr>
          <t xml:space="preserve">
A auditoria tem por objetivo verificar se a propriedade atende as exigências para a produção CMC. A certificação não visa somente agregação de valor ao produto, mas também a melhoria continua de todo processo, bem como do sistema produtivo, do meio ambiente, das relações trabalhistas etc. A auditoria será realizada através desta de checagem em que, a cada item cumprido será considerado como conforme e o não cumprido como não conforme. Posteriormente, para cada item não conforme, serão listadas ações corretivas e/ou preventivas.  Toda auditoria é estritamente confidencial, sendo as não conformidades e o resultado da mesma, de interesse, único e exclusivamente, do produtor e das instituições envolvidas no Programa de Certificação.</t>
        </r>
      </text>
    </comment>
    <comment ref="A22" authorId="2">
      <text>
        <r>
          <rPr>
            <b/>
            <sz val="9"/>
            <color indexed="81"/>
            <rFont val="Tahoma"/>
            <family val="2"/>
          </rPr>
          <t>m11990553:</t>
        </r>
        <r>
          <rPr>
            <sz val="9"/>
            <color indexed="81"/>
            <rFont val="Tahoma"/>
            <family val="2"/>
          </rPr>
          <t xml:space="preserve">
Inicialmente avalia-se a parte de campo, lavouras e talhões, demais áreas de cultivo, área de reserva, nascentes ou cursos d’água, infra-estrutura de trabalho, depósitos, terreiro, maquinário, implementos, equipamentos agrícolas locais de processamento e transformação, assim como as boas práticas adotadas durante todo o processo.  Posteriormente realiza-se a parte da analise documental, com a verificação dos registros, anotações, ensaios e regularização ambiental.  Emitindo-se o relatório com o parecer da equipe de auditoria.</t>
        </r>
      </text>
    </comment>
    <comment ref="A257" authorId="1">
      <text>
        <r>
          <rPr>
            <b/>
            <sz val="9"/>
            <color indexed="81"/>
            <rFont val="Segoe UI"/>
            <family val="2"/>
          </rPr>
          <t>Rogério Carvalho Fernandes:</t>
        </r>
        <r>
          <rPr>
            <sz val="9"/>
            <color indexed="81"/>
            <rFont val="Segoe UI"/>
            <family val="2"/>
          </rPr>
          <t xml:space="preserve">
Definir em comum acordo com o auditado o tempo mínimo para a correção das não conformidades, não podendo ultrapassar 90 dias, desde a data da auditoria.</t>
        </r>
      </text>
    </comment>
    <comment ref="A259" authorId="2">
      <text>
        <r>
          <rPr>
            <b/>
            <sz val="9"/>
            <color indexed="81"/>
            <rFont val="Tahoma"/>
            <family val="2"/>
          </rPr>
          <t>m11990553:</t>
        </r>
        <r>
          <rPr>
            <sz val="9"/>
            <color indexed="81"/>
            <rFont val="Tahoma"/>
            <family val="2"/>
          </rPr>
          <t xml:space="preserve">
Lembrar de observar se os itens obrigatórios foram cumpridos e se o percentual mínimo foi atendido, para recomendar ou não a certificação. Também escrever que o resultado final (certificação ou não) é dado pela Gerência de Certificação, após avaliação das evidências da auditoria, das correções das não conformidades (se houver) e do resultado da análises laboratoriais (se aplicável). </t>
        </r>
      </text>
    </comment>
    <comment ref="A261" authorId="2">
      <text>
        <r>
          <rPr>
            <b/>
            <sz val="9"/>
            <color indexed="81"/>
            <rFont val="Tahoma"/>
            <family val="2"/>
          </rPr>
          <t>m11990553:</t>
        </r>
        <r>
          <rPr>
            <sz val="9"/>
            <color indexed="81"/>
            <rFont val="Tahoma"/>
            <family val="2"/>
          </rPr>
          <t xml:space="preserve">
A equipe de auditoria agradece a receptividade do produtor, o interesse pela certificação, a busca constante no aprimoramento das técnicas e parabeniza pela organização do empreendimento.</t>
        </r>
      </text>
    </comment>
  </commentList>
</comments>
</file>

<file path=xl/sharedStrings.xml><?xml version="1.0" encoding="utf-8"?>
<sst xmlns="http://schemas.openxmlformats.org/spreadsheetml/2006/main" count="1080" uniqueCount="739">
  <si>
    <t>NORMAS</t>
  </si>
  <si>
    <t>2.1</t>
  </si>
  <si>
    <t>2.2</t>
  </si>
  <si>
    <t>3.1</t>
  </si>
  <si>
    <t>3.2</t>
  </si>
  <si>
    <t>3.3</t>
  </si>
  <si>
    <t>3.4</t>
  </si>
  <si>
    <t>4.1</t>
  </si>
  <si>
    <t>Deve existir registro atualizado de colheita.</t>
  </si>
  <si>
    <t>ESTADO</t>
  </si>
  <si>
    <t>TELEFONE</t>
  </si>
  <si>
    <t>EMAIL</t>
  </si>
  <si>
    <t>INFORMAÇÕES DO CLIENTE</t>
  </si>
  <si>
    <t>CEP</t>
  </si>
  <si>
    <t>ENDEREÇO</t>
  </si>
  <si>
    <t>PRODUTOS CERTIFICADOS</t>
  </si>
  <si>
    <t>AUDITOR LIDER</t>
  </si>
  <si>
    <t>PRIMEIRO AUDITOR</t>
  </si>
  <si>
    <t>REUNIÃO DE ABERTURA</t>
  </si>
  <si>
    <t>N°</t>
  </si>
  <si>
    <t>CRITÉRIO DE CUMPRIMENTO</t>
  </si>
  <si>
    <t>AVALIAÇÃO</t>
  </si>
  <si>
    <t xml:space="preserve">Evidência </t>
  </si>
  <si>
    <t>Nº RELATÓRIO</t>
  </si>
  <si>
    <t>DATA DA AUDITORIA</t>
  </si>
  <si>
    <t>RESPONSÁVEL</t>
  </si>
  <si>
    <t>3.5</t>
  </si>
  <si>
    <t>Entrevista, registros e verificação física.</t>
  </si>
  <si>
    <t>Comprovação da existência de registro de serviços de colheita atualizado, digital, manuscrito ou impresso.</t>
  </si>
  <si>
    <t>DINÂMICA DA AUDITORIA</t>
  </si>
  <si>
    <t>ANO DA 1ª CERTIFICAÇÃO</t>
  </si>
  <si>
    <t>A</t>
  </si>
  <si>
    <t>GEORREFERENCIAMENTO</t>
  </si>
  <si>
    <t>A.1</t>
  </si>
  <si>
    <t>As áreas da propriedade com suas respectivas ocupações de solo devem estar identificadas por meio de mapas ou croquis.</t>
  </si>
  <si>
    <t>Existência de mapa ou croqui ou fotografia aérea ou de satélite da propriedade, com sua localização e identificação das alternativas de ocupação de solo. Deverá haver pelo menos um ponto de coordenadas da propriedade georreferenciado (sede, lavoura, talhões, curral, pastagens,...).</t>
  </si>
  <si>
    <t>A.2</t>
  </si>
  <si>
    <t>As áreas produtivas devem possuir formas de identificação correspondentes às identificadas no mapa ou croqui ou fotografia aérea/satélite.</t>
  </si>
  <si>
    <t>Existência de identificação física nas áreas produtivas, bem como de registros detalhados das áreas identificadas.</t>
  </si>
  <si>
    <t>B</t>
  </si>
  <si>
    <t>RASTREABILIDADE</t>
  </si>
  <si>
    <t>B.1</t>
  </si>
  <si>
    <t>Deve existir registro atualizado de compras.</t>
  </si>
  <si>
    <t>Existência de registro de compras, atualizado. Apresentação das notas fiscais ou recibos (originais ou cópias).</t>
  </si>
  <si>
    <t>B.2</t>
  </si>
  <si>
    <t>Deve existir registro atualizado de serviços.</t>
  </si>
  <si>
    <t>Existência de registro de serviços atualizado.</t>
  </si>
  <si>
    <t>B.3</t>
  </si>
  <si>
    <t>Deve existir registro atualizado de comercialização. Não devem existir indícios de fraudes, suborno, extorsão, corrupção ou quaisquer relações imorais nos negócios, conforme previsão legal.</t>
  </si>
  <si>
    <t>C</t>
  </si>
  <si>
    <t>RESPONSABILIDADE AMBIENTAL</t>
  </si>
  <si>
    <t>C.1</t>
  </si>
  <si>
    <t>LEGISLAÇÃO AMBIENTAL</t>
  </si>
  <si>
    <t>C.1.1</t>
  </si>
  <si>
    <t>As atividades produtivas devem estar em conformidade com a Legislação Ambiental.</t>
  </si>
  <si>
    <t>C.1.2</t>
  </si>
  <si>
    <t>Novos plantios (fins agrícolas ou pecuários) não poderão ser realizados em Áreas de Preservação Permanente (APP), salvo em caso de uso consolidado anterior a 22/07/2008, conforme Lei 12.651 de 25/05/2012 (Novo Código Florestal).</t>
  </si>
  <si>
    <t>C.1.3</t>
  </si>
  <si>
    <t>A propriedade deve ter o Cadastro Ambiental Rural (CAR)</t>
  </si>
  <si>
    <t>Existência do número de registro do cadastro ambiental rural.</t>
  </si>
  <si>
    <t>C.2</t>
  </si>
  <si>
    <t>CONSERVAÇÃO DO SOLO</t>
  </si>
  <si>
    <t>C.2.1</t>
  </si>
  <si>
    <t>Nas lavouras ou pastagens a conservação do solo deve ser eficiente.</t>
  </si>
  <si>
    <t>Constatação do uso de práticas de conservação do solo nas lavouras ou pastagens.</t>
  </si>
  <si>
    <t>C.2.2</t>
  </si>
  <si>
    <t>Nas demais áreas da propriedade a conservação do solo deve ser eficiente.</t>
  </si>
  <si>
    <t>Constatação do uso de práticas de conservação do solo nas demais áreas da propriedade.</t>
  </si>
  <si>
    <t>C.2.3</t>
  </si>
  <si>
    <t xml:space="preserve">O manejo do mato deve ser feito empregando-se técnicas adequadas. </t>
  </si>
  <si>
    <t>Constatação visual e de registros do uso de práticas culturais (roçada, capina manual ou controle químico, entre outros).</t>
  </si>
  <si>
    <t>C.3</t>
  </si>
  <si>
    <t>CONSERVAÇÃO DAS ÁGUAS</t>
  </si>
  <si>
    <t>C.3.1</t>
  </si>
  <si>
    <t>As fontes de água  devem estar identificadas em mapa, croqui ou fotografia aérea ou de satélite da propriedade.</t>
  </si>
  <si>
    <t>C.3.2</t>
  </si>
  <si>
    <t>O produtor deve adotar práticas de proteção das nascentes.</t>
  </si>
  <si>
    <t>Comprovação de medidas de proteção das nascentes, através de observação visual.</t>
  </si>
  <si>
    <t>C.3.3</t>
  </si>
  <si>
    <t>Deve haver cadastro do uso da água no órgão competente.</t>
  </si>
  <si>
    <t>Existência de outorga, uso insignificante ou protocolo dentro do prazo de validade.</t>
  </si>
  <si>
    <t>C.3.4</t>
  </si>
  <si>
    <t xml:space="preserve">Nos topos de morro, considerados áreas de recarga, devem ser adotadas medidas que favoreçam a infiltração de água. </t>
  </si>
  <si>
    <t>Deve estar com vegetação que favoreça a absorção de água. Não deve estar com o solo desnudo, pastagem degradada e sinais evidentes de escorrimento superficial de água.</t>
  </si>
  <si>
    <t>C.3.5</t>
  </si>
  <si>
    <t>É proibido drenar brejos ou áreas alagadiças, salvo com autorização do órgão competente.</t>
  </si>
  <si>
    <t>C.3.6</t>
  </si>
  <si>
    <t>Conforme a lei 12.651, de 12 de Maio de 2012 (Novo Código Florestal), ficam proibidas, a partir de 22/07/2008, intervenções nos cursos d’água, como barragens ou desvios, salvo com autorização do órgão competente.</t>
  </si>
  <si>
    <t>C.3.7</t>
  </si>
  <si>
    <t>Agroquímicos (agrotóxicos e fertilizantes) não podem ser manuseados em locais que ofereçam risco de contaminação das fontes de água.</t>
  </si>
  <si>
    <t>C.3.8</t>
  </si>
  <si>
    <t>Os produtores devem adotar medidas de preservação das águas, sua importância e riscos de contaminação.</t>
  </si>
  <si>
    <t>Verificação documental ou entrevista.</t>
  </si>
  <si>
    <t>C.3.9</t>
  </si>
  <si>
    <t>A água utilizada no processamento deve ser reutilizada (recirculada) ou tratada para reutilização.</t>
  </si>
  <si>
    <t>Comprovação visual das instalações de reutilização (recirculação) ou tratamento da água para reutilização e entrevista.</t>
  </si>
  <si>
    <t>C.3.10</t>
  </si>
  <si>
    <t>Nenhum tipo de resíduo, rejeitos, dejetos e ou efluentes devem ser lançados nas fontes e ou cursos d'água da propriedade sem tratamento.</t>
  </si>
  <si>
    <t xml:space="preserve">Constatação visual e/ou por entrevista de que não há lançamento, sem tratamento, de resíduos, rejeitos, dejetos e ou efluentes nas fontes e ou cursos d'água. </t>
  </si>
  <si>
    <t>C.3.11</t>
  </si>
  <si>
    <t>O sistema de irrigação deve ser operado por pessoas treinadas.</t>
  </si>
  <si>
    <t>Verificação de certificado ou declaração do treinamento e entrevista com o responsável.</t>
  </si>
  <si>
    <t>C.3.12</t>
  </si>
  <si>
    <t>As operações de irrigação devem ser registradas por setor, lâmina de irrigação, data e operador.</t>
  </si>
  <si>
    <t>Verificação de registro por setor, lâmina de irrigação, data e operador.</t>
  </si>
  <si>
    <t>C.4</t>
  </si>
  <si>
    <t>C.4.1</t>
  </si>
  <si>
    <t>É proibido fazer desmatamento, salvo com autorização do órgão competente.</t>
  </si>
  <si>
    <t>Constatação visual ou documental de que não houve desmatamento, salvo com autorização do orgão competente.</t>
  </si>
  <si>
    <t>C.4.2</t>
  </si>
  <si>
    <t>É proibida a realização de queimadas, salvo com autorização do órgão competente.</t>
  </si>
  <si>
    <t>Constatação visual, por entrevista ou documentos.</t>
  </si>
  <si>
    <t>C.4.3</t>
  </si>
  <si>
    <t xml:space="preserve">É proibida a queima de lixo.  </t>
  </si>
  <si>
    <t>Constatação visual e/ou por entrevista de que não houve queima de lixo.</t>
  </si>
  <si>
    <t>C.4.4</t>
  </si>
  <si>
    <t>Deve ser realizado o plantio anual de, no mínimo, 10 árvores nativas ou frutíferas na propriedade.</t>
  </si>
  <si>
    <t>Constatação visual do plantio.</t>
  </si>
  <si>
    <t>C.4.5</t>
  </si>
  <si>
    <t>Devem ser utilizadas fontes renováveis de energia.</t>
  </si>
  <si>
    <t>Comprovação visual, registros ou entrevista.</t>
  </si>
  <si>
    <t>C.4.6</t>
  </si>
  <si>
    <t>Devem ser tomadas medidas para redução do consumo de energia.</t>
  </si>
  <si>
    <t>C.5</t>
  </si>
  <si>
    <t>CONSERVAÇÃO DA BIODIVERSIDADE</t>
  </si>
  <si>
    <t>C.5.1</t>
  </si>
  <si>
    <t>C.6</t>
  </si>
  <si>
    <t>DESTINAÇÃO ADEQUADA DE RESÍDUOS</t>
  </si>
  <si>
    <t>C.6.1</t>
  </si>
  <si>
    <t>O lixo gerado na propriedade deve ser recolhido e estar disposto de forma adequada até sua destinação final.</t>
  </si>
  <si>
    <t xml:space="preserve">Constatação do acondicionamento do lixo em local protegido e identificado. 
Se o recipiente de disposição (lixeiras identificadas) for aberto deverá estar em local coberto, se for fechado com tampa poderá ficar ao ar livre. </t>
  </si>
  <si>
    <t>C.6.2</t>
  </si>
  <si>
    <t>Resíduos poluentes provenientes de atividades agropecuárias devem ser tratados ou utilizados adequadamente.</t>
  </si>
  <si>
    <t>Constatação visual ou documental do tratamento ou utilização dos resíduos poluentes das demais atividades agropecuárias.</t>
  </si>
  <si>
    <t>C.6.3</t>
  </si>
  <si>
    <t>Resíduos poluentes provenientes de atividades agroindustriais devem ser tratados ou utilizados adequadamente.</t>
  </si>
  <si>
    <t>Constatação visual ou documental do tratamento ou utilização adequada dos resíduos poluentes das demais atividades agroindustriais e agropecuárias.</t>
  </si>
  <si>
    <t>C.6.4</t>
  </si>
  <si>
    <t xml:space="preserve">Resíduos de esgoto doméstico devem ter tratamento adequado. </t>
  </si>
  <si>
    <t>Constatação do uso de fossa séptica. Poderá ser utilizado outro tratamento (fossa biodigestora, filtros, etc), desde que recomendados por entidade oficial.</t>
  </si>
  <si>
    <t>D</t>
  </si>
  <si>
    <t>RESPONSABILIDADE SOCIAL</t>
  </si>
  <si>
    <t>D.1</t>
  </si>
  <si>
    <t xml:space="preserve">Trabalho infantil é proibido. </t>
  </si>
  <si>
    <t>Constatação da inexistência de trabalho infantil através de entrevista e visual. Ocorrência de não conformidade neste item exclui o produtor do programa.</t>
  </si>
  <si>
    <t>D.2</t>
  </si>
  <si>
    <t xml:space="preserve">Trabalho forçado é proibido. </t>
  </si>
  <si>
    <t>Constatação da inexistência de trabalho forçado através de entrevista, visual e documental. Ocorrência de não conformidade neste item exclui o produtor do programa.</t>
  </si>
  <si>
    <t>D.3</t>
  </si>
  <si>
    <t>D.4</t>
  </si>
  <si>
    <t>Deve existir liberdade de organização dos trabalhadores. Trabalhadores e produtores tem o direito de fundar, pertencer e ser representados por uma organização independente de sua livre escolha,  tais como sindicato, associação, cooperativa ou similares.</t>
  </si>
  <si>
    <t>Constatação da existência de liberdade de organização dos trabalhadores através de entrevista.</t>
  </si>
  <si>
    <t>D.5</t>
  </si>
  <si>
    <t>Todo trabalhador deve ter acesso a um sistema de saúde.</t>
  </si>
  <si>
    <t>Verificação de registros ou entrevista.</t>
  </si>
  <si>
    <t>D.6</t>
  </si>
  <si>
    <t>Em propriedades com número de empregados fixos acima de 20 é obrigatória a existência de CIPA TR (Comissão Interna de Prevenção de Acidentes Trabalho Rural).</t>
  </si>
  <si>
    <t>Entrevista e verificação de registros.</t>
  </si>
  <si>
    <t>D.7</t>
  </si>
  <si>
    <t>Os trabalhadores devem estar em situação regularizada legalmente.</t>
  </si>
  <si>
    <t>Comprovação do Registro em carteira de trabalho e/ou contratos formais. Deve ser possível a verificação da data de admissão, função, remuneração e condições especiais, se houver.</t>
  </si>
  <si>
    <t>D.8</t>
  </si>
  <si>
    <t>A remuneração dos empregados deve ser compatível com a legislação e acordos locais. Não existem ocorrências de despejo sem  compensação remuneratória adequada e compatível com o status familiar.</t>
  </si>
  <si>
    <t>D.9</t>
  </si>
  <si>
    <t>Os trabalhos em mutirão ou troca de serviço são permitidos entre agricultores familiares.</t>
  </si>
  <si>
    <t>Comprovação de posse da terra ou contratos de parceria ou de arrendamento ou de comodato ou Declaração de Aptidão ao PRONAF (DAP).</t>
  </si>
  <si>
    <t>D.10</t>
  </si>
  <si>
    <t>Os empregados devem ser submetidos a exame médico.</t>
  </si>
  <si>
    <t>Comprovação da existência de Atestado Médico Admissional e/ou periódico.</t>
  </si>
  <si>
    <t>D.11</t>
  </si>
  <si>
    <t>As áreas de risco da propriedade devem estar claramente identificadas.</t>
  </si>
  <si>
    <t xml:space="preserve">Comprovação da existência de indicativos de áreas de risco. Mapas de risco são obrigatórios em propriedades que possuem CIPA TR. Onde não é exigida CIPA TR, basta a colocação de sinais/placas de advertência dos riscos, o que não exige profissional especializado. </t>
  </si>
  <si>
    <t>D.12</t>
  </si>
  <si>
    <t>O transporte de trabalhadores deve obedecer à legislação.</t>
  </si>
  <si>
    <t>Comprovação de atendimento de normas do DER.</t>
  </si>
  <si>
    <t>D.13</t>
  </si>
  <si>
    <t>D.14</t>
  </si>
  <si>
    <t>Deve existir instalações sanitárias para os trabalhadores.</t>
  </si>
  <si>
    <t>Comprovação da existência de abrigo, instalação sanitária e água para lavar as mãos.</t>
  </si>
  <si>
    <t>D.15</t>
  </si>
  <si>
    <t>Devem ser fornecidos equipamentos de proteção individual (EPI) para os trabalhadores.</t>
  </si>
  <si>
    <t>Verificação visual e/ou de registros de entrega dos equipamentos. Os EPI devem ser fornecidos em todos os casos em que a atividade produtiva possa causar risco ao trabalhador.</t>
  </si>
  <si>
    <t>D.16</t>
  </si>
  <si>
    <t>D.17</t>
  </si>
  <si>
    <t>Em atividades produtivas nas quais a forma de pagamento seja por produtividade (peso ou volume), os utensílios utilizados pelos trabalhadores devem ter o volume ou peso aferido anualmente.</t>
  </si>
  <si>
    <t>Comprovação que houve aferição anual dos equipamentos de medição usados para definir o peso ou volume, através de registros.</t>
  </si>
  <si>
    <t>E</t>
  </si>
  <si>
    <t>GESTÃO DA ATIVIDADE</t>
  </si>
  <si>
    <t>E.1</t>
  </si>
  <si>
    <t xml:space="preserve">Deve ser feita, anualmente, uma análise de custos de produção. </t>
  </si>
  <si>
    <t>Verificação através de registro.</t>
  </si>
  <si>
    <t>E.2</t>
  </si>
  <si>
    <t>Deve ser implantado um procedimento para tratamento das reclamações, que deve conter um formulário simples de registro de reclamação do cliente, bem como monitoramento, investigação, resposta, solução e fechamento da reclamação.</t>
  </si>
  <si>
    <t>Entrevista e verificação de procedimento e registros do recebimento e tratamento de reclamações.</t>
  </si>
  <si>
    <t>Obrigatório (Peso 3)</t>
  </si>
  <si>
    <t>Restritivo (Peso 2)</t>
  </si>
  <si>
    <t>Recomendável (Peso 1)</t>
  </si>
  <si>
    <t>Constatação da inexistência de atitudes discriminatórias, por exemplo em relação à idade, sexo, aparência, raça, crença, nacionalidade, orientação sexual, estado civil ou ideologia política.</t>
  </si>
  <si>
    <r>
      <t>CONSERVAÇÃO DO AR E REDUÇÃO DAS EMISSÕES CO</t>
    </r>
    <r>
      <rPr>
        <b/>
        <vertAlign val="subscript"/>
        <sz val="10"/>
        <rFont val="Calibri"/>
        <family val="2"/>
        <scheme val="minor"/>
      </rPr>
      <t>2</t>
    </r>
    <r>
      <rPr>
        <b/>
        <sz val="10"/>
        <rFont val="Calibri"/>
        <family val="2"/>
        <scheme val="minor"/>
      </rPr>
      <t xml:space="preserve"> E USO DE ENERGIA</t>
    </r>
    <r>
      <rPr>
        <b/>
        <vertAlign val="subscript"/>
        <sz val="10"/>
        <rFont val="Calibri"/>
        <family val="2"/>
        <scheme val="minor"/>
      </rPr>
      <t xml:space="preserve"> </t>
    </r>
  </si>
  <si>
    <r>
      <t xml:space="preserve">Devem ser adotadas medidas de prevenção à ocorrência do mosquito </t>
    </r>
    <r>
      <rPr>
        <i/>
        <sz val="10"/>
        <rFont val="Calibri"/>
        <family val="2"/>
        <scheme val="minor"/>
      </rPr>
      <t>Aedes aegypti e outros vetores</t>
    </r>
    <r>
      <rPr>
        <sz val="10"/>
        <rFont val="Calibri"/>
        <family val="2"/>
        <scheme val="minor"/>
      </rPr>
      <t>.</t>
    </r>
  </si>
  <si>
    <r>
      <t xml:space="preserve">Comprovação visual da ausência de ambientes que sejam favoráveis a prolifereção do </t>
    </r>
    <r>
      <rPr>
        <i/>
        <sz val="10"/>
        <rFont val="Calibri"/>
        <family val="2"/>
        <scheme val="minor"/>
      </rPr>
      <t>Aedes aegypti e outros vetores</t>
    </r>
    <r>
      <rPr>
        <sz val="10"/>
        <rFont val="Calibri"/>
        <family val="2"/>
        <scheme val="minor"/>
      </rPr>
      <t>na propriedade.</t>
    </r>
  </si>
  <si>
    <t>Existência de registro de comercialização atualizado. Comprovação documental da venda. Entrevista.</t>
  </si>
  <si>
    <t>CÓDIGO NÚCLEO</t>
  </si>
  <si>
    <t>METODOLOGIA</t>
  </si>
  <si>
    <t>RESULTADO</t>
  </si>
  <si>
    <t>CUMPRIMENTO DE ITENS OBRIGATÓRIOS</t>
  </si>
  <si>
    <t>LEGENDA</t>
  </si>
  <si>
    <t>EXIGIBILIDADE</t>
  </si>
  <si>
    <t>OPORTUNIDADES DE MELHORIA</t>
  </si>
  <si>
    <t>OUTRAS OBSERVAÇÕES</t>
  </si>
  <si>
    <t>CONCLUSÃO DOS AUDITORES</t>
  </si>
  <si>
    <t>ENCERRAMENTO</t>
  </si>
  <si>
    <t>AÇÕES CORRETIVAS, PREVENTIVAS E PRAZOS ACORDADOS</t>
  </si>
  <si>
    <t>Existência de mapa ou croqui ou fotografia aérea ou de satélite da propriedade, identificando os talhões e glebas.                                                                                                                               Verificação do histórico dos plantios e inspeção visual das áreas novas.</t>
  </si>
  <si>
    <t>Constatação de que não houve drenagem de brejos ou áreas alagadiças, salvo com autorização do órgão competente.                                                                                                                          Comprovação visual e entrevista e/ou documental.</t>
  </si>
  <si>
    <t>Constatação de que não houve intervenções, como barragens ou desvios de cursos d´água, salvo com autorização do orgão competente.                                                                                  Comprovação visual e entrevista e/ou documental.</t>
  </si>
  <si>
    <t xml:space="preserve">Comprovação visual, registros ou entrevista.                                                                                                                                                                                                                                                                          A energia utilizada deve ser quantificada e documentada.                                                                                                                                                                                                                                                    A melhoria na eficiência energética deve ser evidenciada. </t>
  </si>
  <si>
    <t>Constatação de que não houve o comércio de espécies da fauna e da flora silvestres, salvo com autorização do órgão competente.                                                                                                Comprovação visual, entrevista e documental.</t>
  </si>
  <si>
    <t xml:space="preserve"> Verificação de recibos de pagamentos devidamente datados e assinados pelo empregado.</t>
  </si>
  <si>
    <t>Comprovação da existência de local coberto, limpo, com bancos, água para beber e lavar as mãos.                                                                                                                                                            Observar a existência de tratamento ou análise de potabilidade da água oferecida aos trabalhadores.</t>
  </si>
  <si>
    <t>É proibido o comércio de espécies da fauna e da flora silvestres. Existem trabalhos de preservação e consciência ambiental, preservando matas e florestas, não ocorrendo o corte de florestas primárias ou destruição de outros recursos naturais.</t>
  </si>
  <si>
    <t xml:space="preserve">É proibida discriminação de qualquer natureza;  é  proíbido o tráfico de pessoas, prática banida,  excluída e proibida. </t>
  </si>
  <si>
    <t>Deve existir área para alimentação dos trabalhadores. Existe disponibilidade e fornecimento de água potável para todos os trabalhadores .</t>
  </si>
  <si>
    <t>tot. itens obrigatórios</t>
  </si>
  <si>
    <t>x</t>
  </si>
  <si>
    <t xml:space="preserve">Existência de mapa ou croqui ou fotografia aérea ou de satélite, identificando o proprietário, a propriedade e a ocupação do solo. Deverá haver pelo menos um ponto georreferenciado da propriedade (sede, lavouras, currais, pastagens, instalações agroindustriais etc).
As coordenadas geográficas deverão ser em grau, minuto e segundo (GGºMM`SS,S``). 
</t>
  </si>
  <si>
    <t>Identificação clara da área produtiva. Na propriedade, devem existir registros detalhados das áreas. Para produtos de origem vegetal devem ser detalhados os cultivares, área, número de plantas, espaçamentos e datas de plantio).</t>
  </si>
  <si>
    <t xml:space="preserve">Comprovação da existência de registro de compras, atualizado. Apresentação das notas fiscais ou recibos (originais ou cópias) - (Quadro - Compras ou similar). </t>
  </si>
  <si>
    <t>Comprovação da existência de registro de serviços, atualizado. (Colheita, insumos, produtos veterinários, procedimentos operacionais padrão e similares).</t>
  </si>
  <si>
    <t>Os registros de comercialização deverão conter, no mínimo, a origem, destino, volume e valor da produção comercializada.</t>
  </si>
  <si>
    <t xml:space="preserve">Para plantios, pastagens, dentre outros, após 22/07/2008, a propriedade deverá obedecer à legislação florestal vigente, conforme a lei 12.651, de 12 de Maio de 2012 (Novo Código Florestal). Para lavouras instaladas anteriormente a essa data, a lei supracitada permite a permanência da lavoura na área. </t>
  </si>
  <si>
    <t>a) "n"  propriedades de um único produtor com áreas contíguas basta 1 CAR;                                                                                                                       b) "n"  propriedades de um único produtor separadas fisicamente 1 CAR/propriedade</t>
  </si>
  <si>
    <t xml:space="preserve">Com as práticas pertinentes, deve-se evitar erosão nas lavouras ou pastagens.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
</t>
  </si>
  <si>
    <t>Com as práticas pertinentes, deve-se evitar erosão nas demais áreas da propriedade.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t>
  </si>
  <si>
    <t>Representar: Nascentes, Rios, Córregos, Açudes, Represas, etc.</t>
  </si>
  <si>
    <t>Verificação visual. Deve haver a proteção (natural ou implantada) das nascentes, impedindo a circulação de animais (eqüinos, bovinos, suínos, caprinos, ovinos e bubalinos) e facilitando a revegetação.</t>
  </si>
  <si>
    <t>Verificação de registros.</t>
  </si>
  <si>
    <t>Os topos de morros devem estar com vegetação que favoreça a absorção de água.
Como exemplos de vegetação: mata nativa, lavouras perenes (café, fruteiras, silvicultura, pastagens, etc). Não deve apresentar sinais evidentes de erosão.
No caso de já haver acontecido a erosão, o produtor deverá ter adotado práticas para recuperação da área.</t>
  </si>
  <si>
    <t xml:space="preserve">A partir de 22/07/2008, conforme a lei 12.651, de 12 de Maio de 2012 (Novo Código Florestal), fica proibido drenar brejos ou áreas alagadiças, salvo com autorização do órgão competente. 
Comprovação visual e entrevista para constatar existência ou não de drenagem. Caso haja, verificar através de entrevista a época da drenagem e, se aplicável, verificar o documento de autorização do órgão competente. 
</t>
  </si>
  <si>
    <t>Agroquímicos (fertilizantes, agrotóxicos, etc) não podem ser manuseados em locais que ofereçam risco de contaminação das fontes de água.
Os resíduos de agroquímicos não poderão ser lançados em cursos d’água.
Considera-se manuseio: Abastecimento de pulverizadores, lavagem de equipamentos de aplicação de agroquímicos, utensílios, embalagens, EPIs, etc.</t>
  </si>
  <si>
    <t>Verificação se os produtores foram orientados sobre noções básicas de conservação ambiental (solo e água), através de material didático (material escrito) ou entrevista.</t>
  </si>
  <si>
    <t xml:space="preserve">A água utilizada no processamento ou lavagem dos produtos deve ser reutilizada. A deposição da água residuária poderá ser feita nas entrelinhas da lavoura, pastagens ou outras culturas. 
Na agricultura familiar, onde se lava café, frutas, olerícolas em caixas d’água, tanques, manilhas e similares, em fluxo não contínuo de água, admite-se o descarte da água em sumidouros, caixas de deposição, pomares, pastagens etc, não podendo lançar diretamente em mananciais. </t>
  </si>
  <si>
    <t>Verificar a existência do certificado ou declaração ou lista de presença do treinamento e entrevista com o responsável.</t>
  </si>
  <si>
    <t xml:space="preserve">Os registros deverão ser por setor, lâmina de irrigação, data e operador, em controles internos. </t>
  </si>
  <si>
    <t>É proibido fazer desmatamento, salvo com autorização do órgão competente. Comprovação visual para constatar existência ou não de desmatamento. Caso haja, verificar o documento de autorização do órgão competente.</t>
  </si>
  <si>
    <t>Queimadas são proibidas, salvo com autorização do órgão competente. 
Se houver incêndios acidentais, deve-se comunicar ao órgão competente e solicitar o devido documento para comprovação.
Recolhimento e queima de partes vegetais, com fins sanitários (profilaxia de pragas ou doenças) ou de segurança (plantas espinhosas, venenosas, etc), não é considerada queimada.</t>
  </si>
  <si>
    <t>A queima do lixo é proibida.
Recolhimento e queima de partes vegetais, com fins sanitários ( profilaxia de pragas ou doenças) ou de segurança (plantas espinhosas, venenosas, etc), não é considerada queima de lixo.</t>
  </si>
  <si>
    <t>O Programa Certifica Minas incentiva o plantio anual de no mínimo 10 árvores nativas ou frutíferas na propriedade.
Poderão ser plantadas em áreas contínuas, carreadores, dispersas na propriedade, acompanhando cercas, etc.</t>
  </si>
  <si>
    <t>Ex: Uso de fontes renováveis, uso de biodigestores, aquisição de eletrodomésticos com maior eficiência energética (selo PROCEL).</t>
  </si>
  <si>
    <t>É proibido o comércio de espécies da fauna e da flora silvestres.
A coleta de frutos e outras partes vegetais, em pequena escala, sem prejuízo a população e biodiversidade silvestre, é permitida.</t>
  </si>
  <si>
    <t>Verificação visual. 
As lavouras, instalações agroindustriais e pecuárias, bem como as demais áreas da propriedade, deverão ter o lixo recolhido (ex: garrafas pet, sacolas plásticas, sacos de fertilizantes, vidros, metais, papelão, etc).
Comprovação do acondicionamento do lixo em local protegido e identificado. 
Se o recipiente de disposição (lixeiras identificadas) for aberto deverá estar em local coberto, se for fechado com tampa poderá ficar ao ar livre. Deve-se evitar o escorrimento de chorume. O lixo orgânico pode ser compostado dentro da propriedade.
O produtor deve dar destino adequado ao lixo (descartar no local de disposição do município).</t>
  </si>
  <si>
    <t>Fazer o tratamento de resíduos poluentes (Vinhaça, água residuária, suinocultura, bovinocultura, etc.). Sempre que possível, utilizar os resíduos orgânicos como adubo. Não permitir que estes resíduos poluam o meio ambiente.</t>
  </si>
  <si>
    <t>Fazer o tratamento de resíduos poluentes de agroindústrias (Laticínios, Alambiques, Abatedouros etc.) e agropecuária. Sempre que possível, utilizar os resíduos orgânicos como adubo. Não permitir que estes resíduos poluam o meio ambiente.</t>
  </si>
  <si>
    <t>Comprovação do uso de fossa séptica. Poderá ser utilizado outro tratamento (fossa biodigestora, filtros, etc), desde que recomendados por entidade oficial (Universidades públicas, Institutos, órgãos de pesquisa e normatizadores).</t>
  </si>
  <si>
    <t>É proibido o trabalho do menor de quatorze anos.
É proibido o trabalho do maior de quatorze e menor de dezesseis anos, salvo na condição de aprendiz. 
É proibido o trabalho do menor de dezoito anos em quaisquer atividades e locais potencialmente prejudiciais à saúde (por ex.: aplicador de agrotóxico), à segurança (p. ex.: operador de motoserra) e à moral.
Na Agricultura Familiar, onde o trabalho do filho menor é culturalmente aceito e ele ajuda a família nos afazeres da propriedade rural, verificar que:
- A atividade precisa ser segura e estar compatível com a capacidade física e intelectual do adolescente;
- O adolescente precisa ter hora para lazer e estar frequentando regularmente a escola.</t>
  </si>
  <si>
    <t xml:space="preserve">Extrato do Art. 149 da LEI No 10.803, DE 11 DE DEZEMBRO DE 2003. “Reduzir alguém a condição análoga à de escravo, quer submetendo-o a trabalhos forçados ou a jornada exaustiva, quer sujeitando-o a condições degradantes de trabalho, quer restringindo, por qualquer meio, sua locomoção em razão de dívida contraída com o empregador ou preposto.”
Ex.: Retenção de documentos, impedimento à ida e vinda do trabalhador etc.
</t>
  </si>
  <si>
    <t>É proibido qualquer ato que caracterize discriminação.
Exemplos: etnia, credo, orientação sexual, gênero, idade, etc.</t>
  </si>
  <si>
    <t>Comprovar, através de entrevista, que existe liberdade de organização (Sindicato, Associação, etc.).</t>
  </si>
  <si>
    <t>Entrevista com os trabalhadores ou documental (ex: cartão de atendimento do SUS). Todo cidadão tem direito a atendimento pelo SUS ou similar.</t>
  </si>
  <si>
    <t xml:space="preserve"> Acima de 20 empregados fixos, é obrigatória a constituição de CIPA TR.</t>
  </si>
  <si>
    <t>Comprovação do Registro em carteira de trabalho ou cumprimento da Medida Provisória 410/2007 (contrato temporário por até 60 dias) para empregados. Para trabalhadores sem vínculo empregatício deverá haver contratos formais (arrendamento, parcerias, comodatos, anuência, etc.).</t>
  </si>
  <si>
    <t>Havendo empregado analfabeto, o recibo deve conter sua impressão digital.</t>
  </si>
  <si>
    <t xml:space="preserve">Permitido entre agricultores familiares. Comprovação de posse da terra ou contratos de parceria ou de arrendamento ou de comodato ou Declaração de Aptidão ao PRONAF (DAP). </t>
  </si>
  <si>
    <t>Atestado de Médico do Trabalho admissional e/ou periódico.</t>
  </si>
  <si>
    <t>Comprovação da existência de indicativos de áreas de risco. Mapas de risco são obrigatórios em propriedades que possuem CIPA TR (Comissão Interna de Prevenção de Acidentes - Trabalho Rural). Onde não é exigida CIPA TR, basta a colocação de sinais/placas de advertência dos riscos a saúde e segurança do trabalhador, o que não exige profissional especializado. Deverão ser feitos cartazes, placas ou outra forma de sinalização, alertando sobre as atividades de risco de forma visível. Para verificar a necessidade de existência da CIPA TR, verificar item 5.6 deste documento.</t>
  </si>
  <si>
    <t>1- Quando for terceirização dos serviços, exige-se laudo de vistoria do veículo e autorização do DER.
2- Quando se tratar de transporte feito sob responsabilidade do próprio produtor (veículo próprio, motorista e trabalhadores registrados em nome do cafeicultor), é dispensável a autorização e o laudo de vistoria, pois não se trata de terceirização de serviços. 
Obs.: Lembrar que em MG, por ato do Governo do Estado, transporte em veículos abertos (camionetes, caminhões, etc), está terminantemente proibido.</t>
  </si>
  <si>
    <t>Comprovação da existência de local coberto, limpo, com bancos, água para beber e lavar as mãos.
Na agricultura familiar é permitido o uso das dependências das residências, desde que haja proximidade com as lavouras. Exemplos de tratamento de água: coagulação (adição de sulfato de alumínio); floculação; decantação; filtração; desinfecção (adição de cloro); fluoretação; correção de ph ou outros.</t>
  </si>
  <si>
    <t>Comprovação da existência de abrigo, instalação sanitária e água para lavar as mãos.
Na agricultura familiar é permitido o uso das dependências das residências, desde que haja proximidade com as lavouras.</t>
  </si>
  <si>
    <t>Exemplos de atividades de risco: colheita e moagem de cana, aplicações de agrotóxicos, carrapaticidas, bernicidas e praguicidas, etc....</t>
  </si>
  <si>
    <t>Exemplos de medidas preventivas: pneus cobertos ou furados; pratos de flores com areia grossa; ausência de vasilhames que possam acumular água; se houver garrafas vazias as mesmas devem estar viradas de cabeça para baixo; caixas d´água tampadas; presença de lixo devidamente acondicionado etc.</t>
  </si>
  <si>
    <t>Verificação de registros de aferição anual de equipamentos de medição. Ex: caixas para coleta de frutas, caixas, latas ou balaios para coleta de café.</t>
  </si>
  <si>
    <t xml:space="preserve">Deve ser feita, anualmente, uma análise de custos de produção da propriedade ou de pelo menos um talhão, gleba, produção leiteira, produtividade agropecuária e agroindustriais para avaliar a rentabilidade. Para propriedades de primeiro ano que ainda não tem anotações suficientes que permitam a elaboração do custo de produção, o item deve obrigatoriamente ser considerado como conforme. </t>
  </si>
  <si>
    <t>Nos casos em que o produtor não possuir uma marca própria) que permita sua identificação ao cliente o item deve ser considerado conforme. Em auditorias iniciais deve ser verificada a ocorrência de reclamações no ano corrente. Em auditorias de manutenção deve ser avaliada o número de reclamações desde a auditoria anterior.</t>
  </si>
  <si>
    <t>MUNICÍPIO</t>
  </si>
  <si>
    <t>Constatação de que não houve manuseio de agroquímicos (agrotóxicos e fertilizantes) em locais que ofereçam risco de contaminação das fontes de água.                                            Comprovação por entrevista e visual.</t>
  </si>
  <si>
    <t>Existência de mapa ou croqui ou fotografia aérea ou de satélite da propriedade, identificando as fontes de água. Poderá ser utilizado o mesmo mapa ou croqui do item A.1.</t>
  </si>
  <si>
    <t>REGISTRO CONSELHO DE CLASSE</t>
  </si>
  <si>
    <t>RUBRICA</t>
  </si>
  <si>
    <t>No campo "Avaliação", marcar 0 para item não conforme e 1 para item conforme. No campo "Evidências", detalhar os fatos que levaram à avaliação do item. Para recomendação à certificação: cumprimento de 80% do total de itens e 100% dos itens obrigatórios.</t>
  </si>
  <si>
    <t>CPF</t>
  </si>
  <si>
    <t>3.6</t>
  </si>
  <si>
    <t>Existência de Declaração de Dispensa de Licenciamento Ambiental, Licenciamento ambiental Simplifcado - LAS ou Licenciamento Ambiental Concomitante ou Licenciamento Ambiental Trifásico.</t>
  </si>
  <si>
    <t>Consultar a DN 217/2017, apenas nos casos em que for apresentada Declaração de Dispensa de Licenciamento Ambiental, de modo a confirmar se a situação do estabelecimento realmente se enquadra nesta categoria.</t>
  </si>
  <si>
    <t>Atividades dispensadas de licenciamento ambiental de acordo com os produtos do Certifica Minas - Extraído da DN 217/2017</t>
  </si>
  <si>
    <t>Leite</t>
  </si>
  <si>
    <t>A atividade de pecuária com área de pastagem de até 200 hectares ou de até 500 cabeças no regime de confinamento está dispensada de realizar o licenciamento ambiental.</t>
  </si>
  <si>
    <r>
      <t xml:space="preserve">A atividade de </t>
    </r>
    <r>
      <rPr>
        <sz val="11"/>
        <color rgb="FF000000"/>
        <rFont val="Calibri"/>
        <family val="2"/>
        <scheme val="minor"/>
      </rPr>
      <t xml:space="preserve">resfriamento e distribuição de leite em instalações industriais e/ou envase de leite fluido com capacidade instalada de até 5.000 ℓ /dia está dispensada </t>
    </r>
    <r>
      <rPr>
        <sz val="11"/>
        <color theme="1"/>
        <rFont val="Calibri"/>
        <family val="2"/>
        <scheme val="minor"/>
      </rPr>
      <t>de realizar o licenciamento ambiental. E a</t>
    </r>
    <r>
      <rPr>
        <sz val="11"/>
        <color rgb="FF000000"/>
        <rFont val="Calibri"/>
        <family val="2"/>
        <scheme val="minor"/>
      </rPr>
      <t xml:space="preserve"> atividade de secagem e/ou concentração de produtos alimentícios, inclusive leite e soro de leite com capacidade instalada de até 15.000 l/dia dia está dispensada </t>
    </r>
    <r>
      <rPr>
        <sz val="11"/>
        <color theme="1"/>
        <rFont val="Calibri"/>
        <family val="2"/>
        <scheme val="minor"/>
      </rPr>
      <t>de realizar o licenciamento ambiental.</t>
    </r>
  </si>
  <si>
    <t>Queijo</t>
  </si>
  <si>
    <r>
      <t xml:space="preserve"> </t>
    </r>
    <r>
      <rPr>
        <sz val="11"/>
        <color rgb="FF000000"/>
        <rFont val="Calibri"/>
        <family val="2"/>
        <scheme val="minor"/>
      </rPr>
      <t>A fabricação de produtos de laticínios, exceto envase de leite fluido com capacidade instalada de até 500 l de leite/dia está dispensada de realizar o licenciamento ambiental</t>
    </r>
    <r>
      <rPr>
        <b/>
        <sz val="11"/>
        <color rgb="FF000000"/>
        <rFont val="Calibri"/>
        <family val="2"/>
        <scheme val="minor"/>
      </rPr>
      <t>.</t>
    </r>
  </si>
  <si>
    <t>Carne</t>
  </si>
  <si>
    <r>
      <t xml:space="preserve"> A atividade de </t>
    </r>
    <r>
      <rPr>
        <sz val="11"/>
        <color rgb="FF000000"/>
        <rFont val="Calibri"/>
        <family val="2"/>
        <scheme val="minor"/>
      </rPr>
      <t>abate de animais de grande porte</t>
    </r>
    <r>
      <rPr>
        <sz val="11"/>
        <color theme="1"/>
        <rFont val="Calibri"/>
        <family val="2"/>
        <scheme val="minor"/>
      </rPr>
      <t xml:space="preserve"> </t>
    </r>
    <r>
      <rPr>
        <sz val="11"/>
        <color rgb="FF000000"/>
        <rFont val="Calibri"/>
        <family val="2"/>
        <scheme val="minor"/>
      </rPr>
      <t xml:space="preserve">com capacidade instalada de até 2 cabeças/dia está dispensada </t>
    </r>
    <r>
      <rPr>
        <sz val="11"/>
        <color theme="1"/>
        <rFont val="Calibri"/>
        <family val="2"/>
        <scheme val="minor"/>
      </rPr>
      <t xml:space="preserve">de realizar o licenciamento ambiental. </t>
    </r>
    <r>
      <rPr>
        <sz val="11"/>
        <color rgb="FF000000"/>
        <rFont val="Calibri"/>
        <family val="2"/>
        <scheme val="minor"/>
      </rPr>
      <t>A atividade de industrialização da carne, inclusive desossa, charqueada e preparação de conservas de até 1 tonelada dia de capacidade instalada está dispensada de realizar o licenciamento ambiental. E a atividade de processamento de subprodutos de origem animal para produção de sebo, óleos e farinha de até 0,5 tonelada de matéria prima está dispensada de realizar o licenciamento ambiental.</t>
    </r>
  </si>
  <si>
    <t>Frutas</t>
  </si>
  <si>
    <t>A atividade de fruticultura com área útil de até 200 há está dispensada de realizar o licenciamento ambiental.</t>
  </si>
  <si>
    <t>A fabricação de sucos com capacidade instalada de até 5000 l de produto/dia está dispensada de realizar o licenciamento ambiental.</t>
  </si>
  <si>
    <t>Azeite</t>
  </si>
  <si>
    <t xml:space="preserve">A atividade de cultivo de azeite com área útil de até 200 há está dispensada de realizar o licenciamento ambiental. </t>
  </si>
  <si>
    <t>No caso da atividade de fabricação de vinagre, conservas e condimentos a área útil menor que 2 há já é passível de licenciamento ambiental, ainda que na modalidade licenciamento ambiental simplificado.</t>
  </si>
  <si>
    <t>Cachaça</t>
  </si>
  <si>
    <t xml:space="preserve">O cultivo de cana com área útil de até 200 hectares está dispensado de realizar o licenciamento ambiental. </t>
  </si>
  <si>
    <t>A fabricação de aguardente com capacidade instalada de até 300l de produto/dia está dispensada de realizar o licenciamento ambiental.</t>
  </si>
  <si>
    <t>Café</t>
  </si>
  <si>
    <t xml:space="preserve">A atividade de cafeicultura com área útil de até 200 hectares está dispensada de realizar o licenciamento ambiental. </t>
  </si>
  <si>
    <t>A atividade de limpeza, lavagem, secagem, despolpamento, descascamento, classificação e/ou tratamento de sementes a úmido ou a seco com produção nominal de até 6.000 t/ano está dispensada de realizar o licenciamento ambiental. A atividade de torrefação e moagem de grãos com capacidade instalada de  até 0,1 t de produto é dispensada de realizar o licenciamento ambiental.</t>
  </si>
  <si>
    <t>SAT e orgânicos</t>
  </si>
  <si>
    <t>Os cultivos  SAT ( sem agrotóxico) e orgânicos om área útil de até 5 há estão dispensados de realizar o licenciamento ambiental.</t>
  </si>
  <si>
    <t>Algodão</t>
  </si>
  <si>
    <t>O cultivo de algodão com área útil de até 200 hectares está dispensado de realizar o licenciamento ambiental.</t>
  </si>
  <si>
    <t xml:space="preserve"> A atividade de beneficiamento de fibras têxteis naturais e artificiais e/ou recuperação de resíduos têxteis  de até 0.2 há de área útil está dispensada de realizar licenciamento ambiental. A atividade de Fiação e/ou tecelagem, exceto tricô e crochê com até 0,2 t/dia de capacidade instalada está dispensada de realizar o licenciamento ambiental.</t>
  </si>
  <si>
    <t>Já as atividade de acabamentos de fios e/ou tecidos planos ou tubulares com capacidade instalada de até 6t/dia já são passíveis de licenciamento ambiental, ainda que na modalidade licenciamento ambiental simplificado.</t>
  </si>
  <si>
    <t>Frango Caipira</t>
  </si>
  <si>
    <t>A atividade de avicultura com até 20.000 número de cabeças está dispensada de licenciamento ambiental.</t>
  </si>
  <si>
    <t xml:space="preserve"> O abate de aves com capacidade instalada de até 300 cabeças/dia está dispensado de realizar licenciamento ambiental. </t>
  </si>
  <si>
    <t>OBS: De acordo com a Deliberação Normativa COPAM 217/2017 não é obrigatório que o empreendedor possua o documento de “ Declaração de Dispensa de Licenciamento, porém trata-se de uma evidência objetiva normalmente cobrada por instituições bancárias. O documento, autodeclaratório, é emitido eletronicamente no sistema de requerimento de licenciamento ambiental no site http://www.meioambiente.mg.gov.br.</t>
  </si>
  <si>
    <t>Códigos e atividades dos Produtos do Certifica Minas listados na Deliberação Normativa Copam 217/2017</t>
  </si>
  <si>
    <t>Rebanho</t>
  </si>
  <si>
    <r>
      <t>·</t>
    </r>
    <r>
      <rPr>
        <sz val="7"/>
        <color rgb="FF000000"/>
        <rFont val="Times New Roman"/>
        <family val="1"/>
      </rPr>
      <t xml:space="preserve">         </t>
    </r>
    <r>
      <rPr>
        <sz val="11"/>
        <color rgb="FF000000"/>
        <rFont val="Calibri"/>
        <family val="2"/>
        <scheme val="minor"/>
      </rPr>
      <t>G-02-07-0 Criação de bovinos, bubalinos, equinos, muares, ovinos e caprinos, em regime extensivo</t>
    </r>
  </si>
  <si>
    <t>Pot. Poluidor/Degradador: </t>
  </si>
  <si>
    <t>Ar: M     Água: M  Solo: G   Geral: M </t>
  </si>
  <si>
    <t>Porte: </t>
  </si>
  <si>
    <r>
      <t xml:space="preserve">200 ha &lt; Área de pastagem </t>
    </r>
    <r>
      <rPr>
        <sz val="11"/>
        <color rgb="FF000000"/>
        <rFont val="Calibri"/>
        <family val="2"/>
        <scheme val="minor"/>
      </rPr>
      <t>&lt; 600 ha        : Pequeno</t>
    </r>
  </si>
  <si>
    <t>600 ha ≤ Área de pastagem &lt; 1.000 ha     : Médio</t>
  </si>
  <si>
    <t>Área de pastagem ≥ 1.000 ha                    : Grande</t>
  </si>
  <si>
    <r>
      <t>·</t>
    </r>
    <r>
      <rPr>
        <sz val="7"/>
        <color rgb="FF000000"/>
        <rFont val="Times New Roman"/>
        <family val="1"/>
      </rPr>
      <t xml:space="preserve">         </t>
    </r>
    <r>
      <rPr>
        <sz val="11"/>
        <color rgb="FF000000"/>
        <rFont val="Calibri"/>
        <family val="2"/>
        <scheme val="minor"/>
      </rPr>
      <t>G-02-08-9 Criação de bovinos, bubalinos, equinos, muares, ovinos e caprinos, em regime de confinamento</t>
    </r>
  </si>
  <si>
    <t>Pot. Poluidor/Degradador:   </t>
  </si>
  <si>
    <t>Ar: M  Água: M  Solo: M  Geral: M</t>
  </si>
  <si>
    <r>
      <t>500</t>
    </r>
    <r>
      <rPr>
        <sz val="11"/>
        <color rgb="FF000000"/>
        <rFont val="Calibri"/>
        <family val="2"/>
        <scheme val="minor"/>
      </rPr>
      <t xml:space="preserve"> </t>
    </r>
    <r>
      <rPr>
        <sz val="11"/>
        <color rgb="FFFF0000"/>
        <rFont val="Calibri"/>
        <family val="2"/>
        <scheme val="minor"/>
      </rPr>
      <t>&lt;</t>
    </r>
    <r>
      <rPr>
        <sz val="11"/>
        <color rgb="FF000000"/>
        <rFont val="Calibri"/>
        <family val="2"/>
        <scheme val="minor"/>
      </rPr>
      <t xml:space="preserve"> </t>
    </r>
    <r>
      <rPr>
        <sz val="11"/>
        <color rgb="FFFF0000"/>
        <rFont val="Calibri"/>
        <family val="2"/>
        <scheme val="minor"/>
      </rPr>
      <t xml:space="preserve">Número de cabeças </t>
    </r>
    <r>
      <rPr>
        <sz val="11"/>
        <color rgb="FF000000"/>
        <rFont val="Calibri"/>
        <family val="2"/>
        <scheme val="minor"/>
      </rPr>
      <t>&lt; 1.000        : Pequeno</t>
    </r>
  </si>
  <si>
    <t>1.000 ≤ Número de cabeças ≤ 2.000     : Médio </t>
  </si>
  <si>
    <t>Número de cabeças &gt; 2.000                  : Grande</t>
  </si>
  <si>
    <t xml:space="preserve">Conclusão: A atividade da pecuária com área de pastagem de até 200 hectares ou de até 500 cabeças no regime de confinamento está dispensada de realizar o licenciamento ambiental.  </t>
  </si>
  <si>
    <t>Agroindústria</t>
  </si>
  <si>
    <r>
      <t>·</t>
    </r>
    <r>
      <rPr>
        <sz val="7"/>
        <color rgb="FF000000"/>
        <rFont val="Times New Roman"/>
        <family val="1"/>
      </rPr>
      <t xml:space="preserve">         </t>
    </r>
    <r>
      <rPr>
        <sz val="11"/>
        <color rgb="FF000000"/>
        <rFont val="Calibri"/>
        <family val="2"/>
        <scheme val="minor"/>
      </rPr>
      <t>D-01-07-4 Resfriamento e distribuição de leite em instalações industriais e/ou envase de leite fluido.</t>
    </r>
    <r>
      <rPr>
        <b/>
        <sz val="11"/>
        <color rgb="FFFF0000"/>
        <rFont val="Calibri"/>
        <family val="2"/>
        <scheme val="minor"/>
      </rPr>
      <t> </t>
    </r>
  </si>
  <si>
    <t>Pot. Poluidor/Degradador:</t>
  </si>
  <si>
    <t>Ar: P        Água: M        Solo: P       Geral: P</t>
  </si>
  <si>
    <t>Porte:</t>
  </si>
  <si>
    <r>
      <t>5.000 ℓ /dia &lt; Capacidade Instalada  </t>
    </r>
    <r>
      <rPr>
        <sz val="11"/>
        <color rgb="FF000000"/>
        <rFont val="Calibri"/>
        <family val="2"/>
        <scheme val="minor"/>
      </rPr>
      <t>&lt; 90.000 ℓ /dia        : Pequeno</t>
    </r>
  </si>
  <si>
    <t>90.000 ℓ /dia ≤ Capacidade Instalada  ≤ 180.000 ℓ /dia    : Médio</t>
  </si>
  <si>
    <t>Capacidade Instalada  &gt; 180.000 ℓ /dia                             : Grande</t>
  </si>
  <si>
    <r>
      <t>·</t>
    </r>
    <r>
      <rPr>
        <sz val="7"/>
        <color rgb="FF000000"/>
        <rFont val="Times New Roman"/>
        <family val="1"/>
      </rPr>
      <t xml:space="preserve">         </t>
    </r>
    <r>
      <rPr>
        <sz val="11"/>
        <color rgb="FF000000"/>
        <rFont val="Calibri"/>
        <family val="2"/>
        <scheme val="minor"/>
      </rPr>
      <t>D-01-07-5 Secagem e/ou concentração de produtos alimentícios, inclusive leite e soro de leite</t>
    </r>
  </si>
  <si>
    <t>Pot. Poluidor/Degradador:  </t>
  </si>
  <si>
    <t>Ar: M  Água: G  Solo: M  Geral: M</t>
  </si>
  <si>
    <t>Porte:  </t>
  </si>
  <si>
    <r>
      <t>Capacidade Instalada ≤ 15.000 ℓ /dia                                </t>
    </r>
    <r>
      <rPr>
        <sz val="11"/>
        <color rgb="FF000000"/>
        <rFont val="Calibri"/>
        <family val="2"/>
        <scheme val="minor"/>
      </rPr>
      <t>: Pequeno </t>
    </r>
  </si>
  <si>
    <t>15.000 ℓ /dia &lt; Capacidade Instalada ≤ 480.000 ℓ /dia     : Médio</t>
  </si>
  <si>
    <t>Capacidade Instalada &gt; 480.000 ℓ /dia                              : Grande</t>
  </si>
  <si>
    <r>
      <t xml:space="preserve">Conclusão: </t>
    </r>
    <r>
      <rPr>
        <b/>
        <sz val="11"/>
        <color theme="1"/>
        <rFont val="Calibri"/>
        <family val="2"/>
        <scheme val="minor"/>
      </rPr>
      <t xml:space="preserve">A atividade de </t>
    </r>
    <r>
      <rPr>
        <b/>
        <sz val="11"/>
        <color rgb="FF000000"/>
        <rFont val="Calibri"/>
        <family val="2"/>
        <scheme val="minor"/>
      </rPr>
      <t xml:space="preserve">resfriamento e distribuição de leite em instalações industriais e/ou envase de leite fluido com capacidade instalada de até 5.000 ℓ /dia está dispensada </t>
    </r>
    <r>
      <rPr>
        <b/>
        <sz val="11"/>
        <color theme="1"/>
        <rFont val="Calibri"/>
        <family val="2"/>
        <scheme val="minor"/>
      </rPr>
      <t>de realizar o licenciamento ambiental. E a</t>
    </r>
    <r>
      <rPr>
        <b/>
        <sz val="11"/>
        <color rgb="FF000000"/>
        <rFont val="Calibri"/>
        <family val="2"/>
        <scheme val="minor"/>
      </rPr>
      <t xml:space="preserve"> atividade de Secagem e/ou concentração de produtos alimentícios, inclusive leite e soro de leite com capacidade instalada de até 15.000 l/dia dia está dispensada </t>
    </r>
    <r>
      <rPr>
        <b/>
        <sz val="11"/>
        <color theme="1"/>
        <rFont val="Calibri"/>
        <family val="2"/>
        <scheme val="minor"/>
      </rPr>
      <t>de realizar o licenciamento ambiental.</t>
    </r>
  </si>
  <si>
    <r>
      <t>·</t>
    </r>
    <r>
      <rPr>
        <sz val="7"/>
        <color rgb="FF000000"/>
        <rFont val="Times New Roman"/>
        <family val="1"/>
      </rPr>
      <t xml:space="preserve">         </t>
    </r>
    <r>
      <rPr>
        <sz val="11"/>
        <color rgb="FF000000"/>
        <rFont val="Calibri"/>
        <family val="2"/>
        <scheme val="minor"/>
      </rPr>
      <t>D-01-06-1 Fabricação de produtos de laticínios, exceto envase de leite fluido</t>
    </r>
  </si>
  <si>
    <t>Ar: M   Água: G   Solo: M   Geral: M</t>
  </si>
  <si>
    <r>
      <t xml:space="preserve">500 l de leite/dia &lt; Capacidade Instalada </t>
    </r>
    <r>
      <rPr>
        <sz val="11"/>
        <color rgb="FF000000"/>
        <rFont val="Calibri"/>
        <family val="2"/>
        <scheme val="minor"/>
      </rPr>
      <t>&lt; 30.000 l de leite/dia    : Pequeno</t>
    </r>
  </si>
  <si>
    <t>30.000 l de leite/dia ≤ Capacidade Instalada ≤ 120.000 l leite/dia  : Médio</t>
  </si>
  <si>
    <t>Capacidade Instalada &gt; 120.000 l de leite/dia                                 : Grande</t>
  </si>
  <si>
    <t>Conclusão: A fabricação de produtos de laticínios, exceto envase de leite fluido com capacidade instalada de até 500 l de leite/dia está dispensada de realizar o licenciamento ambiental.</t>
  </si>
  <si>
    <r>
      <t>·</t>
    </r>
    <r>
      <rPr>
        <sz val="7"/>
        <color rgb="FF000000"/>
        <rFont val="Times New Roman"/>
        <family val="1"/>
      </rPr>
      <t xml:space="preserve">         </t>
    </r>
    <r>
      <rPr>
        <sz val="11"/>
        <color rgb="FF000000"/>
        <rFont val="Calibri"/>
        <family val="2"/>
        <scheme val="minor"/>
      </rPr>
      <t>D-01-02-5 Abate de animais de grande porte (bovinos, eqüinos, bubalinos, muares,etc)</t>
    </r>
  </si>
  <si>
    <t>Ar: M       Água: G       Solo: G       Geral: G</t>
  </si>
  <si>
    <r>
      <t xml:space="preserve">2 cabeças/dia &lt; Capacidade Instalada </t>
    </r>
    <r>
      <rPr>
        <sz val="11"/>
        <color rgb="FF000000"/>
        <rFont val="Calibri"/>
        <family val="2"/>
        <scheme val="minor"/>
      </rPr>
      <t>&lt; 60 cabeças /dia          : Pequeno</t>
    </r>
  </si>
  <si>
    <t>60 cabeças/dia ≤ Capacidade Instalada ≤ 500 cabeças/dia       : Médio</t>
  </si>
  <si>
    <t>Capacidade Instalada &gt; 500 cabeças /dia                                  : Grande</t>
  </si>
  <si>
    <r>
      <t>·</t>
    </r>
    <r>
      <rPr>
        <sz val="7"/>
        <color rgb="FF000000"/>
        <rFont val="Times New Roman"/>
        <family val="1"/>
      </rPr>
      <t xml:space="preserve">         </t>
    </r>
    <r>
      <rPr>
        <sz val="11"/>
        <color rgb="FF000000"/>
        <rFont val="Calibri"/>
        <family val="2"/>
        <scheme val="minor"/>
      </rPr>
      <t>D-01-04-1 Industrialização da carne, inclusive desossa, charqueada e preparação de conservas</t>
    </r>
  </si>
  <si>
    <t>Ar: G Água: M  Solo: P  Geral: M</t>
  </si>
  <si>
    <r>
      <t xml:space="preserve">1 t/dia &lt; Capacidade Instalada </t>
    </r>
    <r>
      <rPr>
        <sz val="11"/>
        <color theme="1"/>
        <rFont val="Calibri"/>
        <family val="2"/>
        <scheme val="minor"/>
      </rPr>
      <t>&lt;</t>
    </r>
    <r>
      <rPr>
        <sz val="11"/>
        <color rgb="FFFF0000"/>
        <rFont val="Calibri"/>
        <family val="2"/>
        <scheme val="minor"/>
      </rPr>
      <t xml:space="preserve"> </t>
    </r>
    <r>
      <rPr>
        <sz val="11"/>
        <color rgb="FF000000"/>
        <rFont val="Calibri"/>
        <family val="2"/>
        <scheme val="minor"/>
      </rPr>
      <t>15 t de produto/dia     : Pequeno</t>
    </r>
  </si>
  <si>
    <t>15 t/dia ≤ Capacidade Instalada ≤ 50 t de produto/dia   : Médio</t>
  </si>
  <si>
    <t>Capacidade Instalada &gt; 50 t de produto/dia                   : Grande</t>
  </si>
  <si>
    <r>
      <t>·</t>
    </r>
    <r>
      <rPr>
        <sz val="7"/>
        <color rgb="FF000000"/>
        <rFont val="Times New Roman"/>
        <family val="1"/>
      </rPr>
      <t xml:space="preserve">         </t>
    </r>
    <r>
      <rPr>
        <sz val="11"/>
        <color rgb="FF000000"/>
        <rFont val="Calibri"/>
        <family val="2"/>
        <scheme val="minor"/>
      </rPr>
      <t>D-01-05-8 Processamento de subprodutos de origem animal para produção de sebo, óleos e farinha</t>
    </r>
  </si>
  <si>
    <r>
      <t>0,5 t matéria prima/dia &lt;</t>
    </r>
    <r>
      <rPr>
        <sz val="11"/>
        <color rgb="FF000000"/>
        <rFont val="Calibri"/>
        <family val="2"/>
        <scheme val="minor"/>
      </rPr>
      <t xml:space="preserve"> </t>
    </r>
    <r>
      <rPr>
        <sz val="11"/>
        <color rgb="FFFF0000"/>
        <rFont val="Calibri"/>
        <family val="2"/>
        <scheme val="minor"/>
      </rPr>
      <t xml:space="preserve">Capacidade Instalada </t>
    </r>
    <r>
      <rPr>
        <sz val="11"/>
        <color rgb="FF000000"/>
        <rFont val="Calibri"/>
        <family val="2"/>
        <scheme val="minor"/>
      </rPr>
      <t>&lt;10 t matéria prima/dia        : Pequeno</t>
    </r>
  </si>
  <si>
    <t>10 t matéria prima/dia ≤ Capacidade Instalada ≤ 80 t de matéria prima/dia   : Médio</t>
  </si>
  <si>
    <t>Capacidade Instalada &gt; 80 t de matéria prima/dia                                           : Grande</t>
  </si>
  <si>
    <r>
      <t xml:space="preserve">Conclusão: </t>
    </r>
    <r>
      <rPr>
        <b/>
        <sz val="11"/>
        <color theme="1"/>
        <rFont val="Calibri"/>
        <family val="2"/>
        <scheme val="minor"/>
      </rPr>
      <t xml:space="preserve">A atividade de </t>
    </r>
    <r>
      <rPr>
        <b/>
        <sz val="11"/>
        <color rgb="FF000000"/>
        <rFont val="Calibri"/>
        <family val="2"/>
        <scheme val="minor"/>
      </rPr>
      <t>abate de animais de grande porte</t>
    </r>
    <r>
      <rPr>
        <b/>
        <sz val="11"/>
        <color theme="1"/>
        <rFont val="Calibri"/>
        <family val="2"/>
        <scheme val="minor"/>
      </rPr>
      <t xml:space="preserve"> </t>
    </r>
    <r>
      <rPr>
        <b/>
        <sz val="11"/>
        <color rgb="FF000000"/>
        <rFont val="Calibri"/>
        <family val="2"/>
        <scheme val="minor"/>
      </rPr>
      <t xml:space="preserve">com capacidade instalada de até 2 cabeças/dia está dispensada </t>
    </r>
    <r>
      <rPr>
        <b/>
        <sz val="11"/>
        <color theme="1"/>
        <rFont val="Calibri"/>
        <family val="2"/>
        <scheme val="minor"/>
      </rPr>
      <t xml:space="preserve">de realizar o licenciamento ambiental. </t>
    </r>
    <r>
      <rPr>
        <b/>
        <sz val="11"/>
        <color rgb="FF000000"/>
        <rFont val="Calibri"/>
        <family val="2"/>
        <scheme val="minor"/>
      </rPr>
      <t>A atividade de industrialização da carne, inclusive desossa, charqueada e preparação de conservas de até 1 tonelada dia de capacidade instalada está dispensada de realizar o licenciamento ambiental. E a atividade de processamento de subprodutos de origem animal para produção de sebo, óleos e farinha de até 0,5 tonelada de matéria prima está dispensada de realizar o licenciamento ambiental</t>
    </r>
    <r>
      <rPr>
        <sz val="11"/>
        <color rgb="FF000000"/>
        <rFont val="Calibri"/>
        <family val="2"/>
        <scheme val="minor"/>
      </rPr>
      <t>.</t>
    </r>
  </si>
  <si>
    <t>Área plantada</t>
  </si>
  <si>
    <r>
      <t>·</t>
    </r>
    <r>
      <rPr>
        <sz val="7"/>
        <color rgb="FF000000"/>
        <rFont val="Times New Roman"/>
        <family val="1"/>
      </rPr>
      <t xml:space="preserve">         </t>
    </r>
    <r>
      <rPr>
        <sz val="11"/>
        <color rgb="FF000000"/>
        <rFont val="Calibri"/>
        <family val="2"/>
        <scheme val="minor"/>
      </rPr>
      <t>G-01-03-1 Culturas anuais, semiperenes e perenes, silvicultura e cultivos agrossilvipastoris, exceto horticultura</t>
    </r>
  </si>
  <si>
    <t>Ar: P    Água: M   Solo: M      Geral: M</t>
  </si>
  <si>
    <r>
      <t xml:space="preserve">200 ha &lt; Área útil </t>
    </r>
    <r>
      <rPr>
        <sz val="11"/>
        <color rgb="FF000000"/>
        <rFont val="Calibri"/>
        <family val="2"/>
        <scheme val="minor"/>
      </rPr>
      <t>&lt; 600 ha       : Pequeno</t>
    </r>
  </si>
  <si>
    <t>600 ha ≤ Área útil &lt; 1.000 ha    : Médio</t>
  </si>
  <si>
    <t>Área útil ≥ 1.000 ha                   : Grande</t>
  </si>
  <si>
    <t xml:space="preserve">Conclusão: A atividade de fruticultura com área útil de até 200 há está dispensada de realizar o licenciamento ambiental. </t>
  </si>
  <si>
    <r>
      <t>·</t>
    </r>
    <r>
      <rPr>
        <sz val="7"/>
        <color rgb="FF000000"/>
        <rFont val="Times New Roman"/>
        <family val="1"/>
      </rPr>
      <t xml:space="preserve">         </t>
    </r>
    <r>
      <rPr>
        <sz val="11"/>
        <color rgb="FF000000"/>
        <rFont val="Calibri"/>
        <family val="2"/>
        <scheme val="minor"/>
      </rPr>
      <t>D-02-05-4 Fabricação de sucos</t>
    </r>
  </si>
  <si>
    <t>Ar: M Água: M  Solo: M  Geral: M</t>
  </si>
  <si>
    <r>
      <t xml:space="preserve">5.000ℓ de produto /dia &lt; Capacidade Instalada </t>
    </r>
    <r>
      <rPr>
        <sz val="11"/>
        <color rgb="FF000000"/>
        <rFont val="Calibri"/>
        <family val="2"/>
        <scheme val="minor"/>
      </rPr>
      <t>&lt; 10.000ℓ de produto/dia      : Pequeno</t>
    </r>
  </si>
  <si>
    <t>10.000ℓ de produto /dia  ≤ Capacidade Instalada ≤ 200.000ℓ de produto /dia : Médio</t>
  </si>
  <si>
    <t>Capacidade Instalada &gt; 200.000ℓ de produto /dia                                             : Grande</t>
  </si>
  <si>
    <t>Conclusão: A fabricação de sucos com capacidade instalada de até 5000 l de produto/dia está dispensada de realizar o licenciamento ambiental.</t>
  </si>
  <si>
    <t xml:space="preserve">Área plantada </t>
  </si>
  <si>
    <t xml:space="preserve">Conclusão: A atividade de cultivo de azeite com área útil de até 200 há está dispensada de realizar o licenciamento ambiental. </t>
  </si>
  <si>
    <r>
      <t>·</t>
    </r>
    <r>
      <rPr>
        <sz val="7"/>
        <color rgb="FF000000"/>
        <rFont val="Times New Roman"/>
        <family val="1"/>
      </rPr>
      <t xml:space="preserve">         </t>
    </r>
    <r>
      <rPr>
        <sz val="11"/>
        <color rgb="FF000000"/>
        <rFont val="Calibri"/>
        <family val="2"/>
        <scheme val="minor"/>
      </rPr>
      <t>D-01-12-0 Fabricação de vinagre, conservas e condimentos</t>
    </r>
  </si>
  <si>
    <t>Ar: P       Água: M       Solo: P      Geral: P</t>
  </si>
  <si>
    <r>
      <t>Área útil &lt; 2 ha</t>
    </r>
    <r>
      <rPr>
        <sz val="11"/>
        <color rgb="FF000000"/>
        <rFont val="Calibri"/>
        <family val="2"/>
        <scheme val="minor"/>
      </rPr>
      <t>                : Pequeno</t>
    </r>
  </si>
  <si>
    <t>2 ha ≤ área útil ≤ 5 ha      : Médio</t>
  </si>
  <si>
    <t>Área útil &gt; 5 ha                : Grande</t>
  </si>
  <si>
    <t>Conclusão: No caso da atividade de fabricação de vinagre, conservas e condimentos a área útil menor que 2 há já é passível de licenciamento ambiental, ainda que na modalidade licenciamento ambiental simplificado.</t>
  </si>
  <si>
    <t>200 ha &lt; Área útil &lt; 600 ha       : Pequeno</t>
  </si>
  <si>
    <t>Conclusão: O cultivo de cana com área útil de até 200 hectares está dispensado de realizar o licenciamento ambiental.</t>
  </si>
  <si>
    <t>D-02-02-1 Fabricação de aguardente</t>
  </si>
  <si>
    <t>Ar: M Água: G  Solo: M  Geral: M</t>
  </si>
  <si>
    <t>300 ℓ de produto /dia &lt; Capacidade Instalada &lt; 800 ℓ de produto /dia         : Pequeno</t>
  </si>
  <si>
    <t>800 ℓ de produto /dia ≤ Capacidade Instalada ≤ 2.000 ℓ de produto /dia      : Médio</t>
  </si>
  <si>
    <t>Capacidade Instalada &gt; 2.000 ℓ de produto /dia                                             : Grande</t>
  </si>
  <si>
    <t>Conclusão: A fabricação de aguardente com capacidade instalada de até 300l de produto/dia está dispensada de realizar o licenciamento ambiental.</t>
  </si>
  <si>
    <t>Conclusão: A atividade de cafeicultura com área útil de até 200 hectares está dispensada de realizar o licenciamento ambiental.</t>
  </si>
  <si>
    <r>
      <t>·</t>
    </r>
    <r>
      <rPr>
        <sz val="7"/>
        <color rgb="FF000000"/>
        <rFont val="Times New Roman"/>
        <family val="1"/>
      </rPr>
      <t xml:space="preserve">         </t>
    </r>
    <r>
      <rPr>
        <sz val="11"/>
        <color rgb="FF000000"/>
        <rFont val="Calibri"/>
        <family val="2"/>
        <scheme val="minor"/>
      </rPr>
      <t>G-04-01-4 Beneficiamento primário de produtos agrícolas: limpeza, lavagem, secagem, despolpamento, descascamento, classificação e/ou tratamento de sementes</t>
    </r>
  </si>
  <si>
    <t>Ar: M Água: G  Solo: M    Geral: M</t>
  </si>
  <si>
    <r>
      <t xml:space="preserve">6.000 t/ano &lt; Produção Nominal </t>
    </r>
    <r>
      <rPr>
        <sz val="11"/>
        <color rgb="FF000000"/>
        <rFont val="Calibri"/>
        <family val="2"/>
        <scheme val="minor"/>
      </rPr>
      <t>&lt; 60.000 t/ano        : Pequeno </t>
    </r>
  </si>
  <si>
    <t>60.000 t/ano ≤ Produção Nominal ≤ 600.000 t/ano    : Médio</t>
  </si>
  <si>
    <t>Produção Nominal &gt; 600.000 t/ano                            : Grande</t>
  </si>
  <si>
    <r>
      <t>·</t>
    </r>
    <r>
      <rPr>
        <sz val="7"/>
        <color rgb="FF000000"/>
        <rFont val="Times New Roman"/>
        <family val="1"/>
      </rPr>
      <t xml:space="preserve">         </t>
    </r>
    <r>
      <rPr>
        <sz val="11"/>
        <color rgb="FF000000"/>
        <rFont val="Calibri"/>
        <family val="2"/>
        <scheme val="minor"/>
      </rPr>
      <t>D-01-01-5 Torrefação e moagem de grãos</t>
    </r>
  </si>
  <si>
    <t>Ar: M  Água: P  Solo: P  Geral: P</t>
  </si>
  <si>
    <t>0,1 t de produto/dia &lt; Capacidade Instalada &lt; 3 t de produto/dia     : Pequeno</t>
  </si>
  <si>
    <t>3 t de produto/dia ≤ Capacidade Instalada ≤ 7 t de produto /dia       : Médio</t>
  </si>
  <si>
    <t>Capacidade Instalada &gt; 7 t de produto/dia                                        : Grande</t>
  </si>
  <si>
    <t>Conclusão: A atividade de limpeza, lavagem, secagem, despolpamento, descascamento, classificação e/ou tratamento de sementes a úmido ou a seco com produção nominal de até 6.000 t/ano está dispensada de realizar o licenciamento ambiental. A atividade de torrefação e moagem de grãos com capacidade instalada de  até 0,1 t de produto é dispensada de realizar o licenciamento ambiental.</t>
  </si>
  <si>
    <r>
      <t>·</t>
    </r>
    <r>
      <rPr>
        <sz val="7"/>
        <color rgb="FF000000"/>
        <rFont val="Times New Roman"/>
        <family val="1"/>
      </rPr>
      <t xml:space="preserve">         </t>
    </r>
    <r>
      <rPr>
        <sz val="11"/>
        <color rgb="FF000000"/>
        <rFont val="Calibri"/>
        <family val="2"/>
        <scheme val="minor"/>
      </rPr>
      <t>G-01-01-5 Horticultura (floricultura, olericultura, fruticultura anual, viveiricultura e cultura de ervas medicinais e aromáticas)</t>
    </r>
  </si>
  <si>
    <t>Ar: P  Água: M  Solo: M  Geral: M</t>
  </si>
  <si>
    <r>
      <t xml:space="preserve">5 ha &lt; Área útil </t>
    </r>
    <r>
      <rPr>
        <sz val="11"/>
        <color rgb="FF000000"/>
        <rFont val="Calibri"/>
        <family val="2"/>
        <scheme val="minor"/>
      </rPr>
      <t>&lt; 80 ha          : Pequeno</t>
    </r>
  </si>
  <si>
    <t>80 ha  ≤ Área útil ≤ 200 ha     : Médio</t>
  </si>
  <si>
    <t>Área útil &gt; 200 ha                   : Grande</t>
  </si>
  <si>
    <t>Conclusão: Os cultivos SAT e orgânicos om área útil de até 5 há estão dispensados de realizar o licenciamento ambiental.</t>
  </si>
  <si>
    <t>Conclusão: O cultivo de algodão com área útil de até 200 hectares está dispensado de realizar o licenciamento ambiental.</t>
  </si>
  <si>
    <t>Processamento</t>
  </si>
  <si>
    <r>
      <t>·</t>
    </r>
    <r>
      <rPr>
        <sz val="7"/>
        <color rgb="FF000000"/>
        <rFont val="Times New Roman"/>
        <family val="1"/>
      </rPr>
      <t xml:space="preserve">         </t>
    </r>
    <r>
      <rPr>
        <sz val="11"/>
        <color rgb="FF000000"/>
        <rFont val="Calibri"/>
        <family val="2"/>
        <scheme val="minor"/>
      </rPr>
      <t>C-08-01-1 Beneficiamento de fibras têxteis naturais e artificiais e/ou recuperação de resíduos têxteis </t>
    </r>
  </si>
  <si>
    <t>Ar: M    Água: G    Solo: M    Geral: M</t>
  </si>
  <si>
    <r>
      <t xml:space="preserve">0,2 ha &lt; Área útil </t>
    </r>
    <r>
      <rPr>
        <sz val="11"/>
        <color rgb="FF000000"/>
        <rFont val="Calibri"/>
        <family val="2"/>
        <scheme val="minor"/>
      </rPr>
      <t>&lt; 3 ha                                 : Pequeno</t>
    </r>
  </si>
  <si>
    <t>3 ha ≤ Área útil ≤ 6 ha                                    : Médio</t>
  </si>
  <si>
    <t>Área útil &gt; 6 ha                                               : Grande</t>
  </si>
  <si>
    <r>
      <t>·</t>
    </r>
    <r>
      <rPr>
        <sz val="7"/>
        <color rgb="FF000000"/>
        <rFont val="Times New Roman"/>
        <family val="1"/>
      </rPr>
      <t xml:space="preserve">         </t>
    </r>
    <r>
      <rPr>
        <sz val="11"/>
        <color rgb="FF000000"/>
        <rFont val="Calibri"/>
        <family val="2"/>
        <scheme val="minor"/>
      </rPr>
      <t>C-08-07-9 Fiação e/ou tecelagem, exceto tricô e crochê</t>
    </r>
  </si>
  <si>
    <t>Potencial Poluidor: </t>
  </si>
  <si>
    <t>Ar: M  Água: P  Solo: M  Geral: M</t>
  </si>
  <si>
    <r>
      <t>0,2 t/dia &lt; Capacidade Instalada &lt;</t>
    </r>
    <r>
      <rPr>
        <sz val="11"/>
        <color rgb="FF000000"/>
        <rFont val="Calibri"/>
        <family val="2"/>
        <scheme val="minor"/>
      </rPr>
      <t xml:space="preserve"> 5 t/dia      : Pequeno</t>
    </r>
  </si>
  <si>
    <t>5 t/dia  ≤ Capacidade Instalada ≤ 17 t/dia      : Médio</t>
  </si>
  <si>
    <t>Capacidade Instalada &gt; 17 t/dia                      : Grande</t>
  </si>
  <si>
    <r>
      <t>·</t>
    </r>
    <r>
      <rPr>
        <sz val="7"/>
        <color rgb="FF000000"/>
        <rFont val="Times New Roman"/>
        <family val="1"/>
      </rPr>
      <t xml:space="preserve">         </t>
    </r>
    <r>
      <rPr>
        <sz val="11"/>
        <color rgb="FF000000"/>
        <rFont val="Calibri"/>
        <family val="2"/>
        <scheme val="minor"/>
      </rPr>
      <t>C-08-09-1 Acabamento de fios e/ou tecidos planos ou tubulares</t>
    </r>
  </si>
  <si>
    <t>Potencial Poluidor:</t>
  </si>
  <si>
    <t>Ar: G  Água: G  Solo: G  Geral: G</t>
  </si>
  <si>
    <t>Capacidade Instalada &lt; 6 t/dia                        : Pequeno</t>
  </si>
  <si>
    <t> 6 t/dia ≤ Capacidade Instalada ≤ 20 t/dia      : Médio</t>
  </si>
  <si>
    <t> Capacidade Instalada &gt; 20 t/dia                     : Grande</t>
  </si>
  <si>
    <t>Conclusão: A atividade de beneficiamento de fibras têxteis naturais e artificiais e/ou recuperação de resíduos têxteis  de até 0.2 há de área útil está dispensada de realizar licenciamento ambiental. A atividade de Fiação e/ou tecelagem, exceto tricô e crochê com até 0,2 t/dia de capacidade instalada está dispensada de realizar o licenciamento ambiental.</t>
  </si>
  <si>
    <t>Frango caipira</t>
  </si>
  <si>
    <t>Número de cabeças</t>
  </si>
  <si>
    <r>
      <t>·</t>
    </r>
    <r>
      <rPr>
        <sz val="7"/>
        <color rgb="FF000000"/>
        <rFont val="Times New Roman"/>
        <family val="1"/>
      </rPr>
      <t xml:space="preserve">         </t>
    </r>
    <r>
      <rPr>
        <sz val="11"/>
        <color rgb="FF000000"/>
        <rFont val="Calibri"/>
        <family val="2"/>
        <scheme val="minor"/>
      </rPr>
      <t>G-02-02-1 Avicultura</t>
    </r>
  </si>
  <si>
    <t>  </t>
  </si>
  <si>
    <t>Ar: M      Água: M      Solo: P      Geral: M </t>
  </si>
  <si>
    <r>
      <t xml:space="preserve">20.000 &lt; Número de cabeças </t>
    </r>
    <r>
      <rPr>
        <sz val="11"/>
        <color rgb="FF000000"/>
        <rFont val="Calibri"/>
        <family val="2"/>
        <scheme val="minor"/>
      </rPr>
      <t>&lt; 150.000        : Pequeno</t>
    </r>
  </si>
  <si>
    <t>150.000 ≤ Número de cabeças ≤ 300.000      : Médio </t>
  </si>
  <si>
    <t>Número de cabeças &gt; 300.000                        : Grande</t>
  </si>
  <si>
    <t>Conclusão: A atividade de avicultura com até 20.000 número de cabeças está dispensada de licenciamento ambiental.</t>
  </si>
  <si>
    <r>
      <t>·</t>
    </r>
    <r>
      <rPr>
        <sz val="7"/>
        <color rgb="FF000000"/>
        <rFont val="Times New Roman"/>
        <family val="1"/>
      </rPr>
      <t xml:space="preserve">         </t>
    </r>
    <r>
      <rPr>
        <sz val="11"/>
        <color rgb="FF000000"/>
        <rFont val="Calibri"/>
        <family val="2"/>
        <scheme val="minor"/>
      </rPr>
      <t>D-01-02-3 Abate de animais de pequeno porte (aves, coelhos, rãs, etc.)</t>
    </r>
  </si>
  <si>
    <t>Ar: M  Água: G  Solo: G  Geral: G</t>
  </si>
  <si>
    <r>
      <t xml:space="preserve">300 cabeças/dia &lt; Capacidade Instalada </t>
    </r>
    <r>
      <rPr>
        <sz val="11"/>
        <color rgb="FF000000"/>
        <rFont val="Calibri"/>
        <family val="2"/>
        <scheme val="minor"/>
      </rPr>
      <t>&lt; 20.000 cabeças/dia          : Pequeno</t>
    </r>
  </si>
  <si>
    <t>20.000 cabeças/dia ≤ Capacidade Instalada ≤ 100.000 cabeças/dia    : Médio</t>
  </si>
  <si>
    <t>Capacidade Instalada &gt; 100.000 cabeças /dia                                      : Grande</t>
  </si>
  <si>
    <t xml:space="preserve">Conclusão: O abate de aves com capacidade instalada de até 300 cabeças/dia está dispensado de realizar licenciamento ambiental. </t>
  </si>
  <si>
    <t>Constatação visual e em registros de que há práticas adequadas para o manejo do mato (Quadro de Serviços ou similar).
Como exemplos de práticas de manejo do mato, podemos citar: Roçadas, capina manual, controle químico, etc. Na certificação SAT, não é permitido o controle químico no manejo do mato.</t>
  </si>
  <si>
    <t>Fontes renováveis para fornecimento de energia (Palhadas, casca de café, bagaço de cana, poda de vegetais etc são aquelas em que a sua utilização e uso é renovável e pode-se manter e ser aproveitado ao longo do tempo sem possibilidade de esgotamento dessa mesma fonte). Ex: Uso de fontes renováveis, uso de biodigestores</t>
  </si>
  <si>
    <t>Se não for possível a verificação visual o item pode ser avaliado por entrevista.Para a água utilizada na lavagem do café não é necessário tratamento  e sim descarte correto</t>
  </si>
  <si>
    <t>A fertilidade do solo deve ser aferida.</t>
  </si>
  <si>
    <t>Constatação de que todos os talhões ou glebas tenham  resultados de análise de solo emitido por laboratório. A análise química do solo deverá ser feita pelo menos a cada dois anos.</t>
  </si>
  <si>
    <t>Constatação da existência de laudo de recomendação técnica, datado, assinado por profissional credenciado junto ao CREA, constando o respectivo número de registro.</t>
  </si>
  <si>
    <t>3.7</t>
  </si>
  <si>
    <t>3.8</t>
  </si>
  <si>
    <t>NORMAS CAFÉ</t>
  </si>
  <si>
    <t>1 - LAVOURA</t>
  </si>
  <si>
    <t>1.1 - Material de Propagação</t>
  </si>
  <si>
    <t>Mudas que não são de produção própria, utilizadas em plantios na propriedade no Programa Certifica Minas Café devem ter a origem comprovada.</t>
  </si>
  <si>
    <t>Apresentação de nota fiscal ou Certificado de Garantia ou Permissão de Trânsito Vegetal (PTV), das mudas de plantios recentes.</t>
  </si>
  <si>
    <t>Os viveiros comerciais de café existentes na propriedade devem ter a condição sanitária comprovada.</t>
  </si>
  <si>
    <t>Apresentar livro de acompanhamento de CFO com anotações atualizadas e registro no RENASEM.</t>
  </si>
  <si>
    <t>1.1.1</t>
  </si>
  <si>
    <t>1.1.2</t>
  </si>
  <si>
    <t>1.2 - Área de Cultivo</t>
  </si>
  <si>
    <t>1.2.1</t>
  </si>
  <si>
    <t>Análises foliares são recomendadas.</t>
  </si>
  <si>
    <t>Constatação da existência de no mínimo um resultado anual de análise foliar por propriedade.</t>
  </si>
  <si>
    <t>1.2.2</t>
  </si>
  <si>
    <t>1.2.3</t>
  </si>
  <si>
    <t>Recomendações de calagem e adubações de solo devem ser  baseadas em análises laboratoriais.</t>
  </si>
  <si>
    <t>Constatação da existência de laudo de recomendação técnica baseada em análises laboratoriais, datado, assinado por profissional credenciado junto ao CREA, constando o respectivo número de registro.</t>
  </si>
  <si>
    <t>1.2.4</t>
  </si>
  <si>
    <t>As adubações foliares devem ser baseadas em recomendações técnicas.</t>
  </si>
  <si>
    <t>1.2.5</t>
  </si>
  <si>
    <t>A calagem deve ser feita segundo recomendação técnica.</t>
  </si>
  <si>
    <t xml:space="preserve">Constatação da conformidade dos registros com a recomendação técnica. </t>
  </si>
  <si>
    <t>1.2.6</t>
  </si>
  <si>
    <t>A adubação de solo deve ser feita segundo recomendação técnica.</t>
  </si>
  <si>
    <t>1.2.7</t>
  </si>
  <si>
    <t>As aplicações de calcário, devem ser registradas por gleba ou talhão, produto utilizado, quantidades, datas.</t>
  </si>
  <si>
    <t xml:space="preserve">Constatação da existência de registros de que as aplicações de calcário são feitas por gleba ou talhão, produto utilizado, quantidades, datas, número de serviços e nome do responsável pela operação. </t>
  </si>
  <si>
    <t>As aplicações de adubos de solo devem ser registradas por gleba ou talhão, produto utilizado, quantidades, datas.</t>
  </si>
  <si>
    <t xml:space="preserve">Constatação da existência de registros de que as aplicações de adubos de solo são feitas por gleba ou talhão, produto utilizado, quantidades, datas, número de serviços e nome do responsável pela operação. </t>
  </si>
  <si>
    <t>1.2.8</t>
  </si>
  <si>
    <t>1.2.9</t>
  </si>
  <si>
    <t>Os equipamentos de aplicação de adubos (sólidos e líquidos) devem estar em perfeitas condições de uso.</t>
  </si>
  <si>
    <t>Existência de registro de manutenção ou revisão dos equipamentos ou comprovação visual.</t>
  </si>
  <si>
    <t>1.2.10</t>
  </si>
  <si>
    <t>O uso de adubo orgânico, quando possível, deve ser feito.</t>
  </si>
  <si>
    <t>Constatação da existência de registro de aplicação, entrevista ou visual.</t>
  </si>
  <si>
    <t>1.3. CONTROLE DE PRAGAS, DOENÇAS E MATO</t>
  </si>
  <si>
    <t>1.3.1</t>
  </si>
  <si>
    <t>Agrotóxicos adquiridos devem devem ter receituário agronômico.</t>
  </si>
  <si>
    <t>Constatação da existência de receituário agronômico para todos os agrotóxicos adquiridos.</t>
  </si>
  <si>
    <t>Os agrotóxicos devem ser  registrados para a cultura do café (MAPA) e cadastrados no (IMA).</t>
  </si>
  <si>
    <t xml:space="preserve">Constatação de que os agrotóxicos utilizados estão contidos na listagem de agrotóxicos registrados para a cultura no MAPA e cadastrado no IMA.  Site: (www.ima.mg.gov.br) clicar no link agrotóxico/cadastrado em Minas Gerais. </t>
  </si>
  <si>
    <t>1.3.2</t>
  </si>
  <si>
    <t>1.3.3</t>
  </si>
  <si>
    <t>Não devem ser utilizados agrotóxicos proibidos pela Convenção de Estocolmo e pela Convenção de Roterdã.</t>
  </si>
  <si>
    <t>Verificação física e de registros evidenciando a não utilização dos ingredientes ativos listados na Convenção de Estocolmo e pela Convenção de Roterdã (ver Lista 1).</t>
  </si>
  <si>
    <t>1.3.4</t>
  </si>
  <si>
    <t>Anotar as aplicações de agrotóxicos por área, quantidade, data e aplicador.</t>
  </si>
  <si>
    <t>Constatação de anotações das aplicações  discriminadas por área, quantidade, data e aplicador.</t>
  </si>
  <si>
    <t>1.3.5</t>
  </si>
  <si>
    <t>Os equipamentos de aplicação de agrotóxicos devem estar em condições adequadas de uso.</t>
  </si>
  <si>
    <t>1.3.6</t>
  </si>
  <si>
    <t>A utilização de EPI é obrigatória nas aplicações de agrotóxicos e o mesmo deve estar em condições adequadas de uso.</t>
  </si>
  <si>
    <t>Entrevista com o aplicador sobre uso de EPI e procedimentos adotados. Verificação visual se o EPI está em condições adequadas de uso.</t>
  </si>
  <si>
    <t>1.3.7</t>
  </si>
  <si>
    <t>Os períodos de reentrada devem ser obedecidos.</t>
  </si>
  <si>
    <t>Utilização de sinalizações para os períodos de reentrada.  Entrevista com trabalhadores e constatação visual e verificação de registros.</t>
  </si>
  <si>
    <t>1.3.8</t>
  </si>
  <si>
    <t>Os períodos de carência devem ser obedecidos.</t>
  </si>
  <si>
    <t>Verificação de registros e entrevista com trabalhadores.</t>
  </si>
  <si>
    <t>1.3.9</t>
  </si>
  <si>
    <t>Os agrotóxicos devem ser armazenados com segurança.</t>
  </si>
  <si>
    <t>1.3.10</t>
  </si>
  <si>
    <t>As embalagens vazias de agrotóxicos devem ser inutilizadas e armazenadas de forma adequada.</t>
  </si>
  <si>
    <t>Comprovação da tríplice lavagem, inutilização das embalagens (perfurando o fundo das mesmas) e acondicionamento em local seguro, através de verificação visual e entrevista.
Admite-se que as embalagens ocupem o mesmo local dos agrotóxicos, devidamente separadas e identificadas.</t>
  </si>
  <si>
    <t>As embalagens vazias de agrotóxicos devem ser devolvidas.</t>
  </si>
  <si>
    <t>Comprovação de devolução através de Nota Fiscal carimbada pelo recebedor das embalagens ou recibos de devolução, dentro do prazo legal para devolução.</t>
  </si>
  <si>
    <t>1.3.11</t>
  </si>
  <si>
    <t>Deve ser implantado o Manejo Integrado de Pragas e Doenças.</t>
  </si>
  <si>
    <t>Constatação visual e em registros de que há práticas de Manejo Integrado de Pragas e Doenças (Quadro de Serviços, Aplicação de Agrotóxicos ou similares) em pelo menos 1 (um) talhão da propriedade.</t>
  </si>
  <si>
    <t>1.3.12</t>
  </si>
  <si>
    <t>1.3.13</t>
  </si>
  <si>
    <t>O uso de agrotóxicos deve ser minimizado.</t>
  </si>
  <si>
    <t>Comprovação, por verificação física e de registros, de que é minimizado o uso de agrotóxicos listados na lista CMC (ver Lista 2).</t>
  </si>
  <si>
    <t>1.4 - COLHEITA E PÓS-COLHEITA</t>
  </si>
  <si>
    <t>1.4.1</t>
  </si>
  <si>
    <t>Máquinas, utensílios e equipamentos a serem utilizados na colheita e pós-colheita devem ser feitas a  limpeza e a manutenção antecipadas.</t>
  </si>
  <si>
    <t>Comprovação visual ou através de registros e entrevista de que foram feitas manutenções e limpeza nas máquinas, nos equipamentos e nos utensílios.</t>
  </si>
  <si>
    <t>1.4.2</t>
  </si>
  <si>
    <t>A colheita deve ser iniciada quando há menor quantidade de grãos verdes.</t>
  </si>
  <si>
    <t>Máximo de 30% de grãos verdes no início da colheita comprovados por verificação visual ou entrevista .</t>
  </si>
  <si>
    <t>A água de entrada nos processos de pós-colheita por preparo via úmida deve atender a padrões mínimos de contagem de coliformes fecais.</t>
  </si>
  <si>
    <t>Comprovação que a água atende a padrões mínimos de contagem de coliformes fecais. A análise da água deverá ser feita pelo menos a cada dois anos.</t>
  </si>
  <si>
    <t>1.4.3</t>
  </si>
  <si>
    <t>Os cafés colhidos devem iniciar o processo de secagem no mesmo dia.</t>
  </si>
  <si>
    <t>Comprovação que os lotes de café foram colhidos e levados  para o terreiro e esparramados no mesmo dia (mesma jornada de trabalho), através de registro e entrevista.</t>
  </si>
  <si>
    <t>1.4.4</t>
  </si>
  <si>
    <t>1.4.5</t>
  </si>
  <si>
    <t>Devem ser adotadas boas práticas de secagem do café.</t>
  </si>
  <si>
    <t xml:space="preserve">Comprovação através de registros ou entrevistas. </t>
  </si>
  <si>
    <t>1.4.6</t>
  </si>
  <si>
    <t>O processo de secagem deve ser acompanhado.</t>
  </si>
  <si>
    <t>1.4.7</t>
  </si>
  <si>
    <t>Se houver, cafés de varrição devem ser transportados, secos e armazenados separados dos demais.</t>
  </si>
  <si>
    <t>Constatação de que todos os lotes de café de varrição foram transportados, secos e armazenados separados dos demais, comprovados por registro, documental ou visual.</t>
  </si>
  <si>
    <t>1.4.8</t>
  </si>
  <si>
    <t xml:space="preserve">Se houver, as instalações de beneficiamento e armazenamento devem ser higienizadas antes de sua nova utilização. </t>
  </si>
  <si>
    <t>Comprovação da higienização através de registros ou notas fiscais ou outros documentos e verificação visual. Práticas de higienização no armazenamento: Varrição ( registro) e/ou Desratização e/ou Desinfestação (NF) e/ou Desinfecção (NF).</t>
  </si>
  <si>
    <t>1.4.9</t>
  </si>
  <si>
    <t>As instalações destinadas ao preparo e secagem durante a colheita do café não podem apresentar evidências da presença de animais domésticos.</t>
  </si>
  <si>
    <t xml:space="preserve">Verificação visual. </t>
  </si>
  <si>
    <t>Se houver, as instalações destinadas ao beneficiamento e armazenamento do café não podem apresentar evidências da presença de vetores, pragas e animais domésticos.</t>
  </si>
  <si>
    <t>1.4.10</t>
  </si>
  <si>
    <t>Deve existir registro atualizado de preparo e secagem.</t>
  </si>
  <si>
    <t>Comprovação da existência de registro de serviços de preparo e secagem atualizado, digital, manuscrito ou impresso.</t>
  </si>
  <si>
    <t>Deve existir registro atualizado de armazenamento e beneficiamento.</t>
  </si>
  <si>
    <t>Comprovação da existência de registro de serviços de armazenamento e beneficiamento atualizado, digital, manuscrito ou impresso.</t>
  </si>
  <si>
    <t>2 - RASTREABILIDADE</t>
  </si>
  <si>
    <t>2.3</t>
  </si>
  <si>
    <t>2.4</t>
  </si>
  <si>
    <t>Se houver, cafés armazenados na propriedade devem estar identificados.</t>
  </si>
  <si>
    <t>Identificação visual e registros dos lotes, permitindo a correlação com a sua origem.</t>
  </si>
  <si>
    <t>Se houver, cafés armazenados em cooperativas ou armazéns gerais devem estar identificados, quando destinados a venda como cafés certificados Certifica Minas Café.</t>
  </si>
  <si>
    <t>Identificação  visual ou documental dos lotes, permitindo correlação com a sua origem.</t>
  </si>
  <si>
    <t>2.5</t>
  </si>
  <si>
    <t>3 - CAPACITAÇÃO</t>
  </si>
  <si>
    <t>Treinamento em segurança no trabalho ou curso com grade similar.</t>
  </si>
  <si>
    <t>Comprovação da existência de certificado ou declaração de conclusão ou lista de presença em um dos treinamentos: "Cultivo de Plantas Industriais"; "Trabalhador na Administração de Empresas Agrossilvopastoris / Segurança no Trabalho" ou outro com grade similar.
O treinamento é obrigatório para pelo menos uma pessoa que trabalhe na propriedade.</t>
  </si>
  <si>
    <t>Os operadores de tratores devem ser treinados.</t>
  </si>
  <si>
    <t>Comprovação da existência de certificado de conclusão ou lista de presença do treinamento ou declaração de conclusão.</t>
  </si>
  <si>
    <t>Os operadores de colhedoras devem ser treinados.</t>
  </si>
  <si>
    <t>Comprovação da existência de certificado de conclusão ou lista de presença do treinamento ou declaração de conclusão ou entrega técnica.</t>
  </si>
  <si>
    <t>Os operadores de roçadeiras manuais devem ser treinados.</t>
  </si>
  <si>
    <t>Os operadores de derriçadeiras manuais devem ser treinados.</t>
  </si>
  <si>
    <t>Treinamento sobre preparo e secagem do café.</t>
  </si>
  <si>
    <t>Os aplicadores de agrotóxicos devem ser treinados.</t>
  </si>
  <si>
    <t>Operadores de motoserra devem ser treinados.</t>
  </si>
  <si>
    <t>Treinamento em manejo integrado de pragas e doenças.</t>
  </si>
  <si>
    <t>Comprovação da existência de certificado ou declaração de conclusão ou lista de presença em um dos treinamentos: "Trabalhador do cultivo industrial café/Monitoramento de Pragas e Doenças" ou "Manejo Integrado de Pragas e Doenças" ou outro com grade similar.
O treinamento é obrigatório para pelo menos uma pessoa que trabalhe na propriedade.</t>
  </si>
  <si>
    <t>3.9</t>
  </si>
  <si>
    <t>4 - CONTROLE DO USO DE MARCAS</t>
  </si>
  <si>
    <t>Verificação visual e entrevista para constatar existência ou não de plantios recentes (plantios realizados no ano anterior à auditoria atual). Caso haja, apresentar a devida documentação das mudas plantadas. 
Associações de produtores de café que possuem viveiro coletivo precisam ter: Registro, Responsável Técnico (RT), Certificado Fitossanitário de Origem (CFO) e tirar Permissão de Trânsito Vegetal (PTV).</t>
  </si>
  <si>
    <t>Laudo laboratorial (resultado da análise química do solo), por glebas ou talhões. Uma gleba poderá conter um ou mais talhões. A análise deverá ser feita pelo menos a cada dois anos.</t>
  </si>
  <si>
    <t>Verificar o resultado laboratorial de no mínimo uma análise foliar anual por propriedade.</t>
  </si>
  <si>
    <t>Existência de laudo de recomendação técnica baseada em análises laboratoriais, datado, assinado por profissional credenciado junto ao CREA, constando o respectivo número de registro.</t>
  </si>
  <si>
    <t>Existência de laudo de recomendação técnica, datado, assinado por profissional credenciado junto ao CREA, constando o respectivo número de registro.</t>
  </si>
  <si>
    <t>Verificar a recomendação técnica e sua correlação com os registros. Aceita-se uma tolerância de variação de até 10% na dosagem indicada.</t>
  </si>
  <si>
    <t>Verificar registros ou documento ou checagem visual dos equipamentos.</t>
  </si>
  <si>
    <t>O adubo orgânico, quando possível, deverá ser usado. Verificar registros (Quadro Serviços ou similar), entrevista ou visual. 
Adubo Orgânico (Fertilizante Orgânico): adubo (fertilizante) de origem vegetal ou animal contendo um ou mais nutrientes das plantas. Exemplos: Palha de café, estercos, camas, tortas, compostos orgânicos, etc. 
Obs: A palha de café, se existente na propriedade, deve ser usada preferencialmente como adubo orgânico, podendo ser usada também como fonte de energia.</t>
  </si>
  <si>
    <t>Constatação da existência de receituário agronômico para todos os agrotóxicos adquiridos. No caso de uso de formicidas, cupinicidas, etc., que tenham registro no MAPA feito por praga controlada e não por cultura fim, deve-se constatar a existência do Receituário Agronômico relativo a esses produtos.  No caso de uso de óleos minerais em misturas com agrotóxicos fica condicionado às condições de compatibilidade contidas na bula. Produtos domissanitários não são agrotóxicos, portanto, não precisam de receituário agronômico.</t>
  </si>
  <si>
    <t>Constatação de que os agrotóxicos utilizados estão contidos na listagem de agrotóxicos registrados para a cultura no MAPA e cadastrado no IMA para café (site: www.ima.mg.gov.br) clicar no link agrotóxico/cadastrado em Minas Gerais. Todos os agrotóxicos em uso e/ou armazenados têm que estar dentro do prazo de validade. No caso de agrotóxico vencido, deverá estar separado e identificado e o produtor deverá comunicar ao IMA, que irá informar os procedimentos necessários a serem tomados. Se existir(em) cultura(s) intercalar(es) (feijão, milho, amendoim, etc.), o cafeicultor só poderá utilizar agrotóxicos registrados para ambas culturas, e ainda, respeitar o período de carência do produto utilizado.</t>
  </si>
  <si>
    <t>Verificação da lista 1.</t>
  </si>
  <si>
    <t xml:space="preserve">Constatação de anotações das aplicações de agrotóxicos discriminadas por área (talhão ou gleba), quantidade, data e aplicador (Quadro de aplicação de Agrotóxicos ou similares). </t>
  </si>
  <si>
    <t>Verificar registros ou documentos ou checar visualmente os equipamentos.</t>
  </si>
  <si>
    <t>Verificar registros (Quadro de Aplicação de agrotóxico ou similar). Entrevista com o aplicador sobre os procedimentos adotados (uso, lavagem e guarda do Equipamento de Proteção Individual (EPI)). Verificação visual se o EPI está em condições adequadas de uso.</t>
  </si>
  <si>
    <t>Verificar por entrevista e registros (Quadro de aplicação de agrotóxicos ou similares). Constatação visual de sinalização. Devem-se usar sinalizações como, por exemplo, placas "Proibido entrar", “símbolos” e “bandeiras vermelhas” na área aplicada apenas durante o periodo recomendado. Se houver necessidade, verificar o site do MAPA (www.agricultura.gov.br) clicar no link  Agrofit.</t>
  </si>
  <si>
    <t>Verificar por registros e entrevista. Utilizar para verificação deste item o registro de aplicação de agrotóxicos, comparados com o registro do início de colheita. Podem-se usar sinalizações nas lavouras como, por exemplo, placas "Não Colher", ou “símbolos” na área aplicada apenas durante o periodo recomendado. Se houver necessidade, verificar o site do MAPA (www.agricultura.gov.br) clicar no link Agrofit.</t>
  </si>
  <si>
    <t xml:space="preserve">Comprovação da tríplice lavagem, inutilização das embalagens (perfurando o fundo das mesmas) e acondicionamento em local seguro, através de verificação visual e entrevista.
Admite-se que seja o mesmo local dos agrotóxicos, desde que, devidamente separada e identificada. 
</t>
  </si>
  <si>
    <t>Comprovação de devolução através de Nota Fiscal carimbada pelo recebedor das embalagens ou recibos de devolução. O prazo legal para devolução é de 1(um) ano a partir da data de emissão da nota fiscal do agrotóxico. No caso do produto não ter sido utilizado totalmente no primeiro ano, o prazo passa a ser de até seis meses após a data de sua validade. No caso de agrotóxico vencido, deverá estar separado e identificado e o produtor deverá comunicar ao IMA, que irá informar os procedimentos necessários a serem tomados.</t>
  </si>
  <si>
    <t>Em pelo menos 1 (um) talhão da propriedade deve ser demonstrado que houve avaliação do nível de dano de alguma praga ou doença. Se necessário o controle, devem ser adotadas práticas combinadas de controle (no mínimo duas). Como exemplos de práticas de manejo Integrado de Pragas e Doenças, podemos citar: controle químico, controle biológico, controle cultural. Instalação ou manutenção de quebra ventos, roçadas, capinas manuais, instalação de armadilhas, etc.</t>
  </si>
  <si>
    <t>Verificação da lista 2. A minimização do uso destes agrotóxicos deve ser comprovada pela verificação do histórico dos registros de aplicação, registros de compra e/ou pela adoção de práticas de manejo integrado de pragas e doenças. Como os ingredientes ativos abamectin, chlorantraniliprole e thiametoxan foram atualizações recentes da lista e, portanto, se constatados, devem ser considerados como conforme em auditorias realizadas até o dia 31/07/2016.</t>
  </si>
  <si>
    <t xml:space="preserve">Máquinas, utensílios e equipamentos a serem utilizados na colheita (ex: panos, rastelo, peneira, colhedora mecânica ou manual, etc) e pós-colheita (ex: carretas, lavadores, despolpadores, secadores, terreiros, rodos, etc) devem passar por limpeza e manutenção.
Verificação visual ou através de registros e entrevista (Quadro - Limpeza e Manutenção ou similar).
</t>
  </si>
  <si>
    <t>Verificar o máximo de 30% de grãos verdes no início da colheita, comprovados por verificação visual ou entrevista.</t>
  </si>
  <si>
    <t>Verificar se os lotes de café foram colhidos e levados para o terreiro e esparramados no mesmo dia (mesma jornada de trabalho), através de registro (Quadro – Rastreabilidade do Café ou similar) e entrevista.</t>
  </si>
  <si>
    <t>Verificar as boas práticas de secagem. Boas Práticas mínimas: Esparramar o café em camadas finas no mesmo dia da colheita; Lotes podem ser formados com cafés colhidos em no máximo três dias. Revolver o café pelo menos uma vez por hora. A partir da meia-seca (geralmente, ocorre de três a sete dias de terreiro) o café não deve molhar, deve ser amontoado por volta das 15:00 horas e coberto por volta das 17:00 horas  para uniformização da seca e ser esparramado por volta de 09:00 horas do dia seguinte. Quando da utilização de secadores mecânicos, a temperatura máxima na massa de grãos de café deve ser até 45ºC para café natural e até 40ºC para café CD.</t>
  </si>
  <si>
    <t>O processo de secagem deve ser acompanhado, não sendo necessário o registro de umidades intermediárias. Ao final da secagem, o teor de umidade deve ser verificado e registrado.
Durante a colheita, admite-se armazenamento temporário com umidade superior a 12%. Após o término da colheita, ou seja, quando não houver mais café  no terreiro ou no secador, a umidade deve ser de até 12%. Verificar através de registros ou documentos (Quadro - Rastreabilidade do Café ou similar).</t>
  </si>
  <si>
    <t>Se houver, os cafés de varrição devem ser transportados, secos, armazenados e identificados separados dos demais. Verificação através de registros, documental ou visual.</t>
  </si>
  <si>
    <t>Comprovação da higienização através de registros (Quadro - Limpeza e Manutenção ou similar) ou notas fiscais ou outros documentos e verificação visual. Práticas de higienização no armazenamento: Varrição (registros) e/ou Desratização e/ou Desinfestação (Nota Fiscal) e/ou Desinfecção (Nota Fiscal).</t>
  </si>
  <si>
    <t>As instalações destinadas ao preparo e secagem do café não podem apresentar, durante a colheita, evidências da presença ou vestígios de animais domésticos. 
Verificação visual. Constatar a ausência de animais domésticos ou seus vestígios. Exemplos: fezes.
Caso isso ocorra, o produtor deverá adotar medidas de controle, de modo a solucionar o problema.</t>
  </si>
  <si>
    <t>Se houver, as instalações destinadas ao beneficiamento e armazenamento do café não podem apresentar vetores, pragas e animais domésticos, nem evidências de sua presença como fezes, ninhos e outros.  
Verificação visual. Constatar a inexistência de pragas e agentes vetores de doenças. Exemplos: mofos, ratos, gatos, cães, pombos, morcegos, traças, baratas, etc.
Caso ocorra o aparecimento de alguma praga, vetor ou animal doméstico, o produtor deverá adotar medidas de controle, de modo a solucionar o problema.</t>
  </si>
  <si>
    <t xml:space="preserve">Comprovação da existência de registro de serviços de colheita atualizado. (Quadro Rastreabilidade do café ou similar). Os registros devem deixar claro o término da colheita objeto da certificação e do uso das instalações. </t>
  </si>
  <si>
    <t>Comprovação da existência de registro de preparo e secagem atualizado. (Quadro Rastreabilidade do café ou similar).</t>
  </si>
  <si>
    <t>Comprovação da existência de registro de armazenamento e beneficiamento atualizado ( Quadro Rastreabilidade do café ou similar). 
Obs: Quando armazenados em cooperativas ou armazéns gerais, o registro atualizado de armazenamento é a nota de entrada.</t>
  </si>
  <si>
    <t>Verificação da identificação visual e registros dos lotes, permitindo a correlação com a sua origem. Se houver, cafés não certificados na propriedade devem estar identificados e separados dos demais.</t>
  </si>
  <si>
    <t xml:space="preserve">Verificação documental. O Programa do curso de Segurança do Trabalho poderá ter as grades abaixo ou similares:
Grade 1:
1. Habilidades Específicas:
1- O que é trabalho e quem é Trabalhador
2-Responsabilidade e obrigações dos Empregadores e Empregados
3-Conhecer SESTR e CIPA TR.
4-Acidentes do Trabalho e Doenças Ocupacionais
5-ASO – Atestado de Saúde Ocupacional
6-Identificar e usar corretamente os EPI´s
7-Segurança na Operação de Máquinas e Equipamentos Agrícolas
8-Segurança no Manuseio de Agrotóxicos
9-Segurança na Operação e Manuseio de Ferramentas Manuais
10- Segurança no Transporte de Passageiros
11-Segurança no transporte e carregamento Manual e Motorizado de Materiais
12- Conhecer Áreas de Vivência e Instalações Sanitárias
13- Conhecer os Riscos ao contato com animais Peçonhentos
14- Prevenção e Combate a Incêndios
15- Noções Básicas de Primeiros Socorros
</t>
  </si>
  <si>
    <t>Grade 2:
Habilidades Específicas
Conhecimento de Acidentes
1. Caracterização de causas/efeitos dos acidentes
2. Legislação sobre Segurança e Saúde no Trabalho
3. CIPA TR – TR e Equipamentos de proteção individual
4. Risco e medidas de segurança no transporte de pessoas, na operação de máquinas, implementos agrícolas e ferramentas 
5. Riscos e medidas de segurança com eletricidade
6. Riscos e medidas de segurança com defensivos agrícolas
7. Prevenção de acidentes com animais peçonhentos
8. Prevenção de acidentes domésticos
9. Conhecimento de primeiros socorros e sinais vitais
10. Assistência nas emergências clínicas: desmaio, acidente vascular encefálico, infarto do miocárdio, convulsão e choque
11. Atendimento no choque elétrico
12. Atendimento no afogamento
13. Atendimento na insolação e internação
14. Atendimento nos envenenamentos e intoxicação
15. Atendimento nas picadas de cobra, escorpiões, aranhas, abelhas e outros
16. Atendimento nos casos de ferimentos e hemorragias 
17. Atendimento nas queimaduras
18. Atendimento a vítimas com suspeita de fraturas, luxações e entorses
19. Atendimento a vítimas quando da presença de corpos estranhos
20. Transporte de acidentados
21. Atendimento a paradas cardiorrespiratórias</t>
  </si>
  <si>
    <t>Verificar a existência de certificado ou declaração ou lista de presença do treinamento e entrevista com o responsável.</t>
  </si>
  <si>
    <t>Verificar a existência de certificado ou declaração ou lista de presença do treinamento e entrevista com o responsável. Exclusivamente neste caso, a entrega técnica será considerada o treinamento.</t>
  </si>
  <si>
    <t>Grade do Treinamento ou similar:</t>
  </si>
  <si>
    <t>Carga Horária mínima: 8horas.</t>
  </si>
  <si>
    <t>1. Fatores que afetam a qualidade</t>
  </si>
  <si>
    <t>2. Pré-Colheita</t>
  </si>
  <si>
    <t>Aruação</t>
  </si>
  <si>
    <t>Cuidados com as instalações, equipamentos e utensílios</t>
  </si>
  <si>
    <t>Tulhas</t>
  </si>
  <si>
    <t>Terreiro</t>
  </si>
  <si>
    <t xml:space="preserve">Limpeza dos utensílios usados na colheita e terreiro </t>
  </si>
  <si>
    <t>3. Ponto de colheita</t>
  </si>
  <si>
    <t>Influência do ponto de colheita na qualidade</t>
  </si>
  <si>
    <t>Avaliação da maturação dos frutos</t>
  </si>
  <si>
    <t>Procedimento para avaliação de maturação</t>
  </si>
  <si>
    <t>Quando iniciar a colheita</t>
  </si>
  <si>
    <t>Planejamento da colheita</t>
  </si>
  <si>
    <t>4. Colheita do Café</t>
  </si>
  <si>
    <t>Colheita Manual</t>
  </si>
  <si>
    <t>Colheita Mecânica</t>
  </si>
  <si>
    <t>Colhedoras</t>
  </si>
  <si>
    <t>Pré Limpeza</t>
  </si>
  <si>
    <t>Acondicionamento</t>
  </si>
  <si>
    <t>Medição e Transporte</t>
  </si>
  <si>
    <t>Limpeza</t>
  </si>
  <si>
    <t>Lavagem e Separação</t>
  </si>
  <si>
    <t>5. Modalidades de Preparo</t>
  </si>
  <si>
    <t>Preparo por via seca</t>
  </si>
  <si>
    <t>Preparo por via úmida</t>
  </si>
  <si>
    <t>6. Secagem</t>
  </si>
  <si>
    <t>Secagem em terreiro</t>
  </si>
  <si>
    <t>Secagem em secador</t>
  </si>
  <si>
    <t>7. Armazenamento e Beneficiamento</t>
  </si>
  <si>
    <t>Material básico para o curso: Manual do Café – Colheita e Preparo – EMATER – MG.</t>
  </si>
  <si>
    <t>Verificar a existência de certificado ou declaração ou lista de presença do treinamento e entrevista com o responsável. Este treinamento poderá ser ministrado por profissionais credenciados junto ao CREA.</t>
  </si>
  <si>
    <t>Conteúdo Mínimo de Curso de Aplicador de Agrotóxicos</t>
  </si>
  <si>
    <t>Carga Horária: Mínimo 20 horas em no máximo 8h diárias</t>
  </si>
  <si>
    <t>Público: Trabalhadores em exposição direta</t>
  </si>
  <si>
    <t xml:space="preserve">1) conhecimento das formas de exposição direta e indireta aos agrotóxicos; </t>
  </si>
  <si>
    <t xml:space="preserve">2) conhecimento de sinais e sintomas de intoxicação e medidas de primeiros socorros; </t>
  </si>
  <si>
    <t xml:space="preserve">3) rotulagem e sinalização de segurança; </t>
  </si>
  <si>
    <t xml:space="preserve">4) medidas higiênicas durante e após o trabalho; </t>
  </si>
  <si>
    <t xml:space="preserve">5) uso de vestimentas e equipamentos de proteção pessoal; </t>
  </si>
  <si>
    <t>6) limpeza e manutenção das roupas, vestimentas e equipamentos de proteção pessoal.</t>
  </si>
  <si>
    <t>Quando se tratar de serviço terceirizado de aplicação de agrotóxico, o produtor é co-responsável. A comprovação será através de recibo ou nota fiscal emitido pela prestadora de serviço. Anexar os certificados de treinamento dos profissionais que efetuaram o serviço pela empresa.</t>
  </si>
  <si>
    <t>3.10</t>
  </si>
  <si>
    <t xml:space="preserve">Verificar a existência certificado ou declaração ou lista de presença do treinamento e entrevista com o responsável.                                                                                                                                                          Grade treinamento ou similar.                                                                                                                                                                                                                                                                     O Programa do curso de MIPD poderá ter a grade abaixo ou similar. Carga Horária Total: 24 h
Habilidades Básicas
Autoestima, Postura Pessoal e Profissional Adequada; Saúde e Segurança e no Trabalho; Cuidados com o Meio Ambiente                                                                                                                        
Habilidades Específicas
1. Prejuízos das Pragas e Doenças na Cultura do Café no Brasil 
2. Identificação das Principais Pragas e Doenças do Cafeeiro: Biologia, Característcas e Prejuízo.
3. Noções de Manejo Integrado : Funcionamento; Importância; Vantagens e Resultados.
4. Noções Básicas sobre Manejo Cultural e Ecologia 
5. Conceitos e Aplicabilidade de ND (Nível de Dano); NE (Nível Equilíbrio) e NC (Nível de Controle) 5:00
6.Organismos de Controle Biológico e sua aplicabilidade no Manejo Integrado 2:00
7.Formas de Controle Químico para Pragas e Doenças do Cafeeiro 
 8.Processos e Técnicas do Controle por Comportamento e Resistência Genética 
9.Benefícios do uso e aplicabilidade do Manejo Integrado de Pragas e Doenças 
Habilidades Gerenciais
Planejamento, Controle e Avaliação do Trabalho.
                                                                                                                                                 </t>
  </si>
  <si>
    <r>
      <t>A análise deve ser realizada pelo menos a cada dois anos antes do início da colheita.
Segundo a Resolução CONAMA n° 357, de 17 de Março de 2005, para coliformes fecais (Escherichia coli), a referência limite da classe 3 de água doce é: 4 x 10</t>
    </r>
    <r>
      <rPr>
        <vertAlign val="superscript"/>
        <sz val="10"/>
        <rFont val="Calibri"/>
        <family val="2"/>
        <scheme val="minor"/>
      </rPr>
      <t>3</t>
    </r>
    <r>
      <rPr>
        <sz val="10"/>
        <rFont val="Calibri"/>
        <family val="2"/>
        <scheme val="minor"/>
      </rPr>
      <t xml:space="preserve"> (ou 4.000) nmp*/100 ml.
* nmp (número mais provável), é a unidade tecnicamente aceita para organismos vivos, nesse tipo de análises.</t>
    </r>
  </si>
  <si>
    <r>
      <t xml:space="preserve">Curso: </t>
    </r>
    <r>
      <rPr>
        <b/>
        <sz val="10"/>
        <rFont val="Calibri"/>
        <family val="2"/>
        <scheme val="minor"/>
      </rPr>
      <t>Colheita e Preparo de Café</t>
    </r>
  </si>
  <si>
    <r>
      <t>Obs: O curso deverá ser feito durante o expediente normal de trabalho</t>
    </r>
    <r>
      <rPr>
        <b/>
        <sz val="10"/>
        <rFont val="Calibri"/>
        <family val="2"/>
        <scheme val="minor"/>
      </rPr>
      <t>.</t>
    </r>
  </si>
  <si>
    <t>Deve ser feito uso adequado da marca do IMA e do selo de certificação Certifica Minas Café. As marcas devem ser empregadas  de forma a não induzir em erro o consumidor, quanto às características do produto e da certificação.</t>
  </si>
  <si>
    <t xml:space="preserve">Verificação de material de marketing, embalagens do produto e sítios eletrônicos. </t>
  </si>
  <si>
    <t>N.</t>
  </si>
  <si>
    <t>Produtor</t>
  </si>
  <si>
    <t>Propriedade</t>
  </si>
  <si>
    <t>Data da Auditoria</t>
  </si>
  <si>
    <t>Itens obrigatórios cumpridos? (S/N)</t>
  </si>
  <si>
    <t>Resultado (%)</t>
  </si>
  <si>
    <t>LISTA PARA O ITEM 1.3.3 DO CHECKLIST</t>
  </si>
  <si>
    <t>carbofuran</t>
  </si>
  <si>
    <t>paraquat dichloride</t>
  </si>
  <si>
    <t>terbufos</t>
  </si>
  <si>
    <t>triazophos</t>
  </si>
  <si>
    <t>zeta-cypermethrin</t>
  </si>
  <si>
    <t>LISTA DE INGREDIENTES ATIVOS CUJO USO DEVE SER MINIMIZADO - ITEM 1.3.13 DO CHECKLIST</t>
  </si>
  <si>
    <t>INGREDIENTE ATIVO</t>
  </si>
  <si>
    <t>NOME COMERCIAL - ATUALIZADO EM 13/02/17</t>
  </si>
  <si>
    <t>Obs: Os ingredientes ativos  abamectin, chlorantraniliprole e thiametoxan foram atualizações recentes da lista e, portanto, se constatados, devem ser considerados em conformidade, nas auditorias realizadas até o dia 31/07/2016.</t>
  </si>
  <si>
    <t>abamectin*</t>
  </si>
  <si>
    <t>Abamectin DVA 18 EC, Abamectin Nortox, Abamectin Prentiss, Abamex, Acaramik, Batent, Grimectin, Instivo (contém), Kraft 36 EC, Potenza Sinon, Rotamik, SPITZ, Vertimec 18 EC e Voliam Targo (contém)</t>
  </si>
  <si>
    <t>aluminium phosphide</t>
  </si>
  <si>
    <t>Detia GAS-EX-B, Detia GAS-EX-T, Fertox, Gastoxin, Gastoxin B57, Gastoxin S, Phostek e Phostoxin</t>
  </si>
  <si>
    <t>carbaryl</t>
  </si>
  <si>
    <t>Não possui produtos registrados para café</t>
  </si>
  <si>
    <t>carbendazim</t>
  </si>
  <si>
    <t>chlorantraniliprole*</t>
  </si>
  <si>
    <t>Altacor, Altacor BR, Durivo (contém) e Voliam Targo (contém)</t>
  </si>
  <si>
    <t>chlorothalonil</t>
  </si>
  <si>
    <t>Bravonil 750 WP, Brisa WG (contém), Cerconil SC, Dacobre WP e Vincitore WG (contém)</t>
  </si>
  <si>
    <t>chlorpyrifos</t>
  </si>
  <si>
    <t xml:space="preserve">Astro, CapatazBR, Catcher 480 EC, Ciclone 48 EC, Clorpirifós Fersol 480 EC, Clorpirifos Sabero 480 EC, Curinga, Klorpan 480 EC, Lorsban 480 BR, Nufos 480 EC, Pitcher 480 EC, Pyrinex 480 EC, Record 480 EC, Sabre, Vexter
</t>
  </si>
  <si>
    <t>deltamethrin</t>
  </si>
  <si>
    <t>Keshet 25 EC</t>
  </si>
  <si>
    <t>dimethoate</t>
  </si>
  <si>
    <t>diuron</t>
  </si>
  <si>
    <t>Bimetron (contém), Cention SC, Diox, Direx 500 SC, Diurex Agricur 500 SC, Diurex WG, Diuron Fersol 500 SC, Diuron Milenia WG, Diuron Nortox, Diuron Nortox 500 SC, Diuron 500 Agritec, Fortex SC (contém), Glydur (contém), Gramocil (contém), Herburon WG, Herburon 500 BR, Karmex, Karmex 800, Tropuron (contém)</t>
  </si>
  <si>
    <t>epoxiconazole</t>
  </si>
  <si>
    <t xml:space="preserve">Abacus HC (contém), Biver, Denaxo (contém), Envoy (contém), Guapo (contém), Keep 125 SC, Opera (contém), Opus SC, Pladox (contém), Praise, Prospect (contém), Regio, Rubric, Sesitra (contém), Shake (contém), Soprano 125 SC, Versatilis XE (contém), Virtue e Warrior </t>
  </si>
  <si>
    <t>fenitrothion</t>
  </si>
  <si>
    <t>fipronil</t>
  </si>
  <si>
    <t>lambda-cyhalothrin</t>
  </si>
  <si>
    <t>Judoka, Kaiso Sorbie BR, Kaiso 250 CS, Karate Zeon 50 CS, Lambda Cialotrina CCAB 50 EC, Lecar, Toreg 50 EC, Trinca e Trinca Caps</t>
  </si>
  <si>
    <t>malathion</t>
  </si>
  <si>
    <t>mancozeb</t>
  </si>
  <si>
    <t xml:space="preserve">Eleve, Emzeb 800 WP, Fore NT, Fore NT WP, Mancozeb Sipcam, Manzate WG e Manzate 800 </t>
  </si>
  <si>
    <t>permethrin</t>
  </si>
  <si>
    <t>Pounce 384 EC e Talcord 250</t>
  </si>
  <si>
    <t>propargite</t>
  </si>
  <si>
    <t>Omite 720 EC</t>
  </si>
  <si>
    <t>thiametoxan*</t>
  </si>
  <si>
    <t>Actara 10 GR, Actara 250 WG, Durivo (contém), Verdadero 20 GR (contém) e Verdadero 600 WG (contém)</t>
  </si>
  <si>
    <t>NORMAS                                                                                                                                                                                                                                                                                                                                                                             Normas Certifica Minas: CÓDIGO NÚCLEO (itens A.1 a E.2) e NORMAS CAFÉ (itens 1.1 a 4.1)</t>
  </si>
  <si>
    <t>Local coberto, para uso exclusivo, com dimensões mínimas necessárias, piso pavimentado, identificado, arejado, iluminado, trancado, afastado de residências e fontes de água.</t>
  </si>
  <si>
    <t xml:space="preserve">Local coberto, para uso exclusivo, com dimensões necessárias suficientes para o armazenamento organizado dos produtos e/ou embalagens vazias, com material impermeável nas prateleiras (cimento, plástico, metal, plastificação das prateleiras de madeira, tinta impermeabilizante, etc), piso pavimentado (ex: cimentado, concretado, cerâmica, etc), identificado, arejado, trancado, afastado de residências e fontes de água. 
Os produtos na forma de pós ou granulados deverão estar acima dos produtos que estão na forma liquida. Todos os produtos não poderão estar em contato direto com o piso. - No caso de armazenamento de agrotóxicos e afins em quantidades até 100 (cem) L ou 100 (cem) Kg, admite-se o uso de armário exclusivo e trancado, de material que não propicie a propagação de chamas. O ambiente deve possuir iluminação adequada, de modo que permita fácil leitura dos rótulos
dos produtos, podendo ser natural (telhas translúcidas ou lanternis), artificial (lâmpadas) ou mista.
</t>
  </si>
  <si>
    <t xml:space="preserve">Para plantios após 22/07/2018, a propriedade deverá obeder à Legislação Florestal Vigente, conforme a Lei 12.651, de 12/05/2012 (novo código florestal). Para lavouras instaladas posteriormente a esta data, a lei supracitada permite a permanência da lavoura na área.
</t>
  </si>
  <si>
    <t>ATENÇÃO PARA AS OBSERVAÇÕES ABAIXO</t>
  </si>
  <si>
    <t>Estimativa à colher no ano corrente: Refere se a colheita do ano em vigor que ainda não foi colhido. Não deverá ser somado ao estoque ano corrente.</t>
  </si>
  <si>
    <t>Estoque ano corrente: Refere se a colheita do ano em vigor que esteja armazenada</t>
  </si>
  <si>
    <t>Estoque Ano anterior: Refere se a colheita do ano anterior que por ventura se encontre armazenada.</t>
  </si>
  <si>
    <t>Estimativa à colher no ano corrente</t>
  </si>
  <si>
    <t>Estoque ano corrente</t>
  </si>
  <si>
    <t>Estoque ano anterior</t>
  </si>
  <si>
    <t>ITENS OBRIGATÓRIOS CUMPRIDOS</t>
  </si>
  <si>
    <t>CPF/CNPJ 02839868679</t>
  </si>
  <si>
    <t>PROPRIEDADE:</t>
  </si>
  <si>
    <t>PRODUTOR  /  RAZÃO SOCIAL:</t>
  </si>
  <si>
    <t>Se houver, cafés armazenados em cooperativas ou armazéns gerais devem estar identificados, quando destinados a venda como cafés certificados Certifica Minas Café, através de verificação visual ou documental (extratos de vendas de café emitidos pelas cooperativas.                                                                                                                                                                                                                                                                                                                                                                                                                                                                                                             OBS: Quando não destinados a venda como Certifica Minas Café, é aceita a nota de entrada do armazém.</t>
  </si>
</sst>
</file>

<file path=xl/styles.xml><?xml version="1.0" encoding="utf-8"?>
<styleSheet xmlns="http://schemas.openxmlformats.org/spreadsheetml/2006/main">
  <numFmts count="1">
    <numFmt numFmtId="164" formatCode="0.0"/>
  </numFmts>
  <fonts count="38">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9"/>
      <color indexed="81"/>
      <name val="Tahoma"/>
      <family val="2"/>
    </font>
    <font>
      <b/>
      <sz val="9"/>
      <color indexed="81"/>
      <name val="Tahoma"/>
      <family val="2"/>
    </font>
    <font>
      <sz val="10"/>
      <name val="Calibri"/>
      <family val="2"/>
      <scheme val="minor"/>
    </font>
    <font>
      <sz val="10"/>
      <color theme="0"/>
      <name val="Calibri"/>
      <family val="2"/>
      <scheme val="minor"/>
    </font>
    <font>
      <sz val="9"/>
      <color indexed="81"/>
      <name val="Segoe UI"/>
      <family val="2"/>
    </font>
    <font>
      <b/>
      <sz val="9"/>
      <color indexed="81"/>
      <name val="Segoe UI"/>
      <family val="2"/>
    </font>
    <font>
      <b/>
      <sz val="10"/>
      <name val="Calibri"/>
      <family val="2"/>
      <scheme val="minor"/>
    </font>
    <font>
      <b/>
      <vertAlign val="subscript"/>
      <sz val="10"/>
      <name val="Calibri"/>
      <family val="2"/>
      <scheme val="minor"/>
    </font>
    <font>
      <i/>
      <sz val="10"/>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0"/>
      <color indexed="8"/>
      <name val="Calibri"/>
      <family val="2"/>
      <scheme val="minor"/>
    </font>
    <font>
      <sz val="11"/>
      <color theme="1"/>
      <name val="Calibri"/>
      <family val="2"/>
      <scheme val="minor"/>
    </font>
    <font>
      <b/>
      <sz val="12"/>
      <color rgb="FFC00000"/>
      <name val="Calibri"/>
      <family val="2"/>
      <scheme val="minor"/>
    </font>
    <font>
      <sz val="11"/>
      <color rgb="FFFF0000"/>
      <name val="Calibri"/>
      <family val="2"/>
      <scheme val="minor"/>
    </font>
    <font>
      <b/>
      <i/>
      <sz val="14"/>
      <color theme="1"/>
      <name val="Calibri"/>
      <family val="2"/>
      <scheme val="minor"/>
    </font>
    <font>
      <b/>
      <i/>
      <u/>
      <sz val="14"/>
      <color theme="1"/>
      <name val="Calibri"/>
      <family val="2"/>
      <scheme val="minor"/>
    </font>
    <font>
      <sz val="11"/>
      <color rgb="FF000000"/>
      <name val="Calibri"/>
      <family val="2"/>
      <scheme val="minor"/>
    </font>
    <font>
      <b/>
      <sz val="11"/>
      <color rgb="FF000000"/>
      <name val="Calibri"/>
      <family val="2"/>
      <scheme val="minor"/>
    </font>
    <font>
      <b/>
      <i/>
      <u/>
      <sz val="14"/>
      <color rgb="FF000000"/>
      <name val="Calibri"/>
      <family val="2"/>
      <scheme val="minor"/>
    </font>
    <font>
      <u/>
      <sz val="11"/>
      <color theme="1"/>
      <name val="Calibri"/>
      <family val="2"/>
      <scheme val="minor"/>
    </font>
    <font>
      <sz val="11"/>
      <color rgb="FF000000"/>
      <name val="Symbol"/>
      <family val="1"/>
      <charset val="2"/>
    </font>
    <font>
      <sz val="7"/>
      <color rgb="FF000000"/>
      <name val="Times New Roman"/>
      <family val="1"/>
    </font>
    <font>
      <u/>
      <sz val="11"/>
      <color rgb="FF000000"/>
      <name val="Calibri"/>
      <family val="2"/>
      <scheme val="minor"/>
    </font>
    <font>
      <b/>
      <sz val="11"/>
      <color rgb="FFFF0000"/>
      <name val="Calibri"/>
      <family val="2"/>
      <scheme val="minor"/>
    </font>
    <font>
      <b/>
      <u/>
      <sz val="14"/>
      <color rgb="FF000000"/>
      <name val="Calibri"/>
      <family val="2"/>
      <scheme val="minor"/>
    </font>
    <font>
      <vertAlign val="superscript"/>
      <sz val="10"/>
      <name val="Calibri"/>
      <family val="2"/>
      <scheme val="minor"/>
    </font>
    <font>
      <sz val="10"/>
      <name val="Arial"/>
      <family val="2"/>
    </font>
    <font>
      <b/>
      <sz val="10"/>
      <name val="Arial"/>
      <family val="2"/>
    </font>
    <font>
      <sz val="11"/>
      <name val="Calibri"/>
      <family val="2"/>
      <scheme val="minor"/>
    </font>
    <font>
      <b/>
      <sz val="16"/>
      <color rgb="FFFF0000"/>
      <name val="Calibri"/>
      <family val="2"/>
      <scheme val="minor"/>
    </font>
    <font>
      <b/>
      <sz val="10"/>
      <color theme="1"/>
      <name val="Arial"/>
      <family val="2"/>
    </font>
    <font>
      <sz val="12"/>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9"/>
        <bgColor indexed="26"/>
      </patternFill>
    </fill>
    <fill>
      <patternFill patternType="solid">
        <fgColor indexed="10"/>
        <bgColor indexed="60"/>
      </patternFill>
    </fill>
    <fill>
      <patternFill patternType="solid">
        <fgColor indexed="13"/>
        <bgColor indexed="34"/>
      </patternFill>
    </fill>
    <fill>
      <patternFill patternType="solid">
        <fgColor rgb="FF008000"/>
        <bgColor indexed="21"/>
      </patternFill>
    </fill>
    <fill>
      <patternFill patternType="solid">
        <fgColor rgb="FFFF0000"/>
        <bgColor indexed="34"/>
      </patternFill>
    </fill>
    <fill>
      <patternFill patternType="solid">
        <fgColor rgb="FFFFFF00"/>
        <bgColor indexed="21"/>
      </patternFill>
    </fill>
    <fill>
      <patternFill patternType="solid">
        <fgColor rgb="FFFFFF00"/>
        <bgColor indexed="34"/>
      </patternFill>
    </fill>
    <fill>
      <patternFill patternType="solid">
        <fgColor rgb="FF008000"/>
        <bgColor indexed="34"/>
      </patternFill>
    </fill>
    <fill>
      <patternFill patternType="solid">
        <fgColor indexed="17"/>
        <bgColor indexed="21"/>
      </patternFill>
    </fill>
    <fill>
      <patternFill patternType="solid">
        <fgColor theme="0" tint="-0.249977111117893"/>
        <bgColor indexed="64"/>
      </patternFill>
    </fill>
    <fill>
      <patternFill patternType="solid">
        <fgColor theme="0" tint="-0.14999847407452621"/>
        <bgColor indexed="26"/>
      </patternFill>
    </fill>
    <fill>
      <patternFill patternType="solid">
        <fgColor theme="8" tint="0.59999389629810485"/>
        <bgColor indexed="64"/>
      </patternFill>
    </fill>
    <fill>
      <patternFill patternType="solid">
        <fgColor rgb="FFFFFF00"/>
        <bgColor indexed="60"/>
      </patternFill>
    </fill>
    <fill>
      <patternFill patternType="solid">
        <fgColor rgb="FF92D050"/>
        <bgColor indexed="64"/>
      </patternFill>
    </fill>
    <fill>
      <patternFill patternType="solid">
        <fgColor rgb="FF00B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9" fontId="17" fillId="0" borderId="0" applyFont="0" applyFill="0" applyBorder="0" applyAlignment="0" applyProtection="0"/>
    <xf numFmtId="0" fontId="32" fillId="0" borderId="0"/>
  </cellStyleXfs>
  <cellXfs count="254">
    <xf numFmtId="0" fontId="0" fillId="0" borderId="0" xfId="0"/>
    <xf numFmtId="0" fontId="1" fillId="0" borderId="6"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Alignment="1"/>
    <xf numFmtId="0" fontId="1" fillId="0" borderId="0" xfId="0" applyFont="1" applyProtection="1">
      <protection locked="0"/>
    </xf>
    <xf numFmtId="0" fontId="1" fillId="0" borderId="0" xfId="0" applyFont="1" applyAlignment="1" applyProtection="1">
      <alignment horizontal="center" vertical="center"/>
      <protection locked="0"/>
    </xf>
    <xf numFmtId="164" fontId="1" fillId="0" borderId="0" xfId="0" applyNumberFormat="1" applyFont="1" applyProtection="1">
      <protection locked="0"/>
    </xf>
    <xf numFmtId="49" fontId="10" fillId="17" borderId="3"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wrapText="1"/>
      <protection locked="0"/>
    </xf>
    <xf numFmtId="164" fontId="1"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2" fillId="0" borderId="17" xfId="0" applyFont="1" applyBorder="1" applyAlignment="1" applyProtection="1">
      <alignment horizontal="left" vertical="top" wrapText="1"/>
      <protection locked="0"/>
    </xf>
    <xf numFmtId="0" fontId="2" fillId="0" borderId="20" xfId="0" applyFont="1" applyFill="1" applyBorder="1" applyAlignment="1" applyProtection="1">
      <alignment vertical="top" wrapText="1"/>
      <protection locked="0"/>
    </xf>
    <xf numFmtId="0" fontId="2" fillId="0" borderId="15" xfId="0" applyFont="1" applyBorder="1" applyAlignment="1" applyProtection="1">
      <alignment horizontal="left" vertical="top" wrapText="1"/>
      <protection locked="0"/>
    </xf>
    <xf numFmtId="0" fontId="2" fillId="0" borderId="17" xfId="0" applyFont="1" applyBorder="1" applyAlignment="1" applyProtection="1">
      <alignment horizontal="left" vertical="top"/>
      <protection locked="0"/>
    </xf>
    <xf numFmtId="0" fontId="2" fillId="0" borderId="17" xfId="0" applyFont="1" applyBorder="1" applyAlignment="1" applyProtection="1">
      <alignment horizontal="left" vertical="top" shrinkToFit="1"/>
      <protection locked="0"/>
    </xf>
    <xf numFmtId="0" fontId="10" fillId="8" borderId="21" xfId="0" applyFont="1" applyFill="1" applyBorder="1" applyAlignment="1" applyProtection="1">
      <alignment horizontal="center" vertical="center"/>
    </xf>
    <xf numFmtId="0" fontId="10" fillId="7" borderId="15" xfId="0" applyFont="1" applyFill="1" applyBorder="1" applyAlignment="1" applyProtection="1">
      <alignment horizontal="center" vertical="center"/>
    </xf>
    <xf numFmtId="0" fontId="10" fillId="9" borderId="15" xfId="0" applyFont="1" applyFill="1" applyBorder="1" applyAlignment="1" applyProtection="1">
      <alignment horizontal="center" vertical="center"/>
    </xf>
    <xf numFmtId="0" fontId="10" fillId="7" borderId="1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49" fontId="2" fillId="0" borderId="18" xfId="0" applyNumberFormat="1" applyFont="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10" fillId="3" borderId="7" xfId="0" applyFont="1" applyFill="1" applyBorder="1" applyAlignment="1" applyProtection="1">
      <alignment horizontal="center" vertical="center" shrinkToFit="1"/>
    </xf>
    <xf numFmtId="49" fontId="10" fillId="17" borderId="6" xfId="0" applyNumberFormat="1" applyFont="1" applyFill="1" applyBorder="1" applyAlignment="1" applyProtection="1">
      <alignment horizontal="center" vertical="center" wrapText="1"/>
    </xf>
    <xf numFmtId="49" fontId="10" fillId="17" borderId="3" xfId="0" applyNumberFormat="1"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2" fillId="0" borderId="6" xfId="0" applyFont="1" applyFill="1" applyBorder="1" applyAlignment="1" applyProtection="1">
      <alignment horizontal="center" vertical="center" wrapText="1" shrinkToFit="1"/>
    </xf>
    <xf numFmtId="0" fontId="6" fillId="0" borderId="6" xfId="0" applyFont="1" applyBorder="1" applyAlignment="1" applyProtection="1">
      <alignment horizontal="center" vertical="center" wrapText="1"/>
    </xf>
    <xf numFmtId="0" fontId="2" fillId="0" borderId="7" xfId="0" applyFont="1" applyFill="1" applyBorder="1" applyAlignment="1" applyProtection="1">
      <alignment horizontal="center" vertical="center" wrapText="1" shrinkToFit="1"/>
    </xf>
    <xf numFmtId="49" fontId="10" fillId="17" borderId="7" xfId="0" applyNumberFormat="1" applyFont="1" applyFill="1" applyBorder="1" applyAlignment="1" applyProtection="1">
      <alignment horizontal="center" vertical="center" wrapText="1"/>
    </xf>
    <xf numFmtId="49" fontId="10" fillId="17" borderId="5"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49" fontId="6" fillId="0" borderId="6"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wrapText="1"/>
    </xf>
    <xf numFmtId="49" fontId="6" fillId="6" borderId="6" xfId="0" applyNumberFormat="1" applyFont="1" applyFill="1" applyBorder="1" applyAlignment="1" applyProtection="1">
      <alignment horizontal="center" vertical="center" wrapText="1"/>
    </xf>
    <xf numFmtId="49" fontId="10" fillId="17" borderId="14" xfId="0" applyNumberFormat="1"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49" fontId="6" fillId="7" borderId="11" xfId="0" applyNumberFormat="1" applyFont="1" applyFill="1" applyBorder="1" applyAlignment="1" applyProtection="1">
      <alignment horizontal="center" vertical="center" wrapText="1"/>
    </xf>
    <xf numFmtId="49" fontId="6" fillId="7" borderId="6" xfId="0" applyNumberFormat="1"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shrinkToFit="1"/>
    </xf>
    <xf numFmtId="0" fontId="1" fillId="2" borderId="19"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2" fillId="4" borderId="11" xfId="0" applyFont="1" applyFill="1" applyBorder="1" applyAlignment="1" applyProtection="1">
      <alignment horizontal="center" vertical="center" wrapText="1" shrinkToFit="1"/>
    </xf>
    <xf numFmtId="0" fontId="1" fillId="0" borderId="11" xfId="0" applyFont="1" applyFill="1" applyBorder="1" applyAlignment="1" applyProtection="1">
      <alignment horizontal="center" vertical="center" wrapText="1" shrinkToFit="1"/>
    </xf>
    <xf numFmtId="0" fontId="2" fillId="4" borderId="6" xfId="0" applyFont="1" applyFill="1" applyBorder="1" applyAlignment="1" applyProtection="1">
      <alignment horizontal="center" vertical="center" wrapText="1" shrinkToFit="1"/>
    </xf>
    <xf numFmtId="0" fontId="6" fillId="0" borderId="6" xfId="0" applyFont="1" applyFill="1" applyBorder="1" applyAlignment="1" applyProtection="1">
      <alignment horizontal="center" vertical="center" wrapText="1" shrinkToFit="1"/>
    </xf>
    <xf numFmtId="0" fontId="1" fillId="0" borderId="6" xfId="0" applyFont="1" applyFill="1" applyBorder="1" applyAlignment="1" applyProtection="1">
      <alignment horizontal="center" vertical="center" wrapText="1" shrinkToFit="1"/>
    </xf>
    <xf numFmtId="0" fontId="2" fillId="5" borderId="6" xfId="0" applyFont="1" applyFill="1" applyBorder="1" applyAlignment="1" applyProtection="1">
      <alignment horizontal="center" vertical="center" wrapText="1" shrinkToFit="1"/>
    </xf>
    <xf numFmtId="0" fontId="6" fillId="0" borderId="11" xfId="0" applyFont="1" applyFill="1" applyBorder="1" applyAlignment="1" applyProtection="1">
      <alignment horizontal="center" vertical="center" wrapText="1" shrinkToFit="1"/>
    </xf>
    <xf numFmtId="0" fontId="2" fillId="5" borderId="11" xfId="0" applyFont="1" applyFill="1" applyBorder="1" applyAlignment="1" applyProtection="1">
      <alignment horizontal="center" vertical="center" wrapText="1" shrinkToFit="1"/>
    </xf>
    <xf numFmtId="0" fontId="2" fillId="0" borderId="16" xfId="0" applyFont="1" applyFill="1" applyBorder="1" applyAlignment="1" applyProtection="1">
      <alignment horizontal="center" vertical="center" wrapText="1" shrinkToFit="1"/>
    </xf>
    <xf numFmtId="0" fontId="2" fillId="0" borderId="17" xfId="0" applyFont="1" applyBorder="1" applyAlignment="1" applyProtection="1">
      <alignment horizontal="left" vertical="top"/>
      <protection locked="0"/>
    </xf>
    <xf numFmtId="49" fontId="10" fillId="15" borderId="15" xfId="0" applyNumberFormat="1" applyFont="1" applyFill="1" applyBorder="1" applyAlignment="1" applyProtection="1">
      <alignment horizontal="center" vertical="center" wrapText="1"/>
    </xf>
    <xf numFmtId="49" fontId="10" fillId="8" borderId="11" xfId="0" applyNumberFormat="1" applyFont="1" applyFill="1" applyBorder="1" applyAlignment="1" applyProtection="1">
      <alignment horizontal="center" vertical="center" wrapText="1"/>
    </xf>
    <xf numFmtId="49" fontId="10" fillId="9" borderId="6" xfId="0" applyNumberFormat="1" applyFont="1" applyFill="1" applyBorder="1" applyAlignment="1" applyProtection="1">
      <alignment horizontal="center" vertical="center" wrapText="1"/>
    </xf>
    <xf numFmtId="49" fontId="10" fillId="9" borderId="11" xfId="0" applyNumberFormat="1" applyFont="1" applyFill="1" applyBorder="1" applyAlignment="1" applyProtection="1">
      <alignment horizontal="center" vertical="center" wrapText="1"/>
    </xf>
    <xf numFmtId="49" fontId="10" fillId="8" borderId="6" xfId="0" applyNumberFormat="1" applyFont="1" applyFill="1" applyBorder="1" applyAlignment="1" applyProtection="1">
      <alignment horizontal="center" vertical="center" wrapText="1"/>
    </xf>
    <xf numFmtId="49" fontId="10" fillId="10" borderId="6" xfId="0" applyNumberFormat="1" applyFont="1" applyFill="1" applyBorder="1" applyAlignment="1" applyProtection="1">
      <alignment horizontal="center" vertical="center" wrapText="1"/>
    </xf>
    <xf numFmtId="49" fontId="10" fillId="11" borderId="6" xfId="0" applyNumberFormat="1" applyFont="1" applyFill="1" applyBorder="1" applyAlignment="1" applyProtection="1">
      <alignment horizontal="center" vertical="center" wrapText="1"/>
    </xf>
    <xf numFmtId="49" fontId="10" fillId="12" borderId="6" xfId="0" applyNumberFormat="1" applyFont="1" applyFill="1" applyBorder="1" applyAlignment="1" applyProtection="1">
      <alignment horizontal="center" vertical="center" wrapText="1"/>
    </xf>
    <xf numFmtId="49" fontId="10" fillId="13" borderId="6" xfId="0" applyNumberFormat="1"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xf>
    <xf numFmtId="49" fontId="10" fillId="14" borderId="6" xfId="0" applyNumberFormat="1" applyFont="1" applyFill="1" applyBorder="1" applyAlignment="1" applyProtection="1">
      <alignment horizontal="center" vertical="center" wrapText="1"/>
    </xf>
    <xf numFmtId="0" fontId="2" fillId="0" borderId="0" xfId="0" applyFont="1" applyProtection="1">
      <protection locked="0"/>
    </xf>
    <xf numFmtId="0" fontId="20" fillId="0" borderId="0" xfId="0" applyFont="1" applyAlignment="1">
      <alignment horizontal="center" vertical="center"/>
    </xf>
    <xf numFmtId="0" fontId="21" fillId="0" borderId="0" xfId="0" applyFont="1" applyAlignment="1">
      <alignment vertical="center"/>
    </xf>
    <xf numFmtId="0" fontId="0" fillId="0" borderId="0" xfId="0" applyAlignment="1">
      <alignment vertical="center"/>
    </xf>
    <xf numFmtId="0" fontId="0" fillId="0" borderId="0" xfId="0" applyAlignment="1">
      <alignment horizontal="justify" vertical="center"/>
    </xf>
    <xf numFmtId="0" fontId="22"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horizontal="justify" vertical="center"/>
    </xf>
    <xf numFmtId="0" fontId="3" fillId="0" borderId="0" xfId="1" applyAlignment="1">
      <alignment horizontal="justify" vertical="center"/>
    </xf>
    <xf numFmtId="0" fontId="23" fillId="0" borderId="0" xfId="0" applyFont="1" applyAlignment="1">
      <alignment vertical="center"/>
    </xf>
    <xf numFmtId="0" fontId="21"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left" vertical="center" indent="5"/>
    </xf>
    <xf numFmtId="0" fontId="22" fillId="0" borderId="0" xfId="0" applyFont="1" applyAlignment="1">
      <alignment horizontal="left" vertical="center" indent="5"/>
    </xf>
    <xf numFmtId="0" fontId="0" fillId="0" borderId="0" xfId="0" applyAlignment="1">
      <alignment horizontal="left" vertical="center" indent="5"/>
    </xf>
    <xf numFmtId="0" fontId="19" fillId="0" borderId="0" xfId="0" applyFont="1" applyAlignment="1">
      <alignment horizontal="left" vertical="center" indent="5"/>
    </xf>
    <xf numFmtId="0" fontId="22" fillId="0" borderId="0" xfId="0" applyFont="1" applyAlignment="1">
      <alignment vertical="center"/>
    </xf>
    <xf numFmtId="0" fontId="13" fillId="0" borderId="0" xfId="0" applyFont="1" applyAlignment="1">
      <alignment vertical="center"/>
    </xf>
    <xf numFmtId="0" fontId="28" fillId="0" borderId="0" xfId="0" applyFont="1" applyAlignment="1">
      <alignment vertical="center"/>
    </xf>
    <xf numFmtId="0" fontId="23" fillId="0" borderId="0" xfId="0" applyFont="1" applyAlignment="1">
      <alignment horizontal="justify" vertical="center"/>
    </xf>
    <xf numFmtId="0" fontId="24" fillId="0" borderId="0" xfId="0" applyFont="1" applyAlignment="1">
      <alignment horizontal="center" vertical="center"/>
    </xf>
    <xf numFmtId="0" fontId="23" fillId="0" borderId="0" xfId="0" applyFont="1" applyAlignment="1">
      <alignment horizontal="left" vertical="center" indent="5"/>
    </xf>
    <xf numFmtId="0" fontId="30" fillId="0" borderId="0" xfId="0" applyFont="1" applyAlignment="1">
      <alignment horizontal="center" vertical="center"/>
    </xf>
    <xf numFmtId="0" fontId="29" fillId="0" borderId="0" xfId="0" applyFont="1" applyAlignment="1">
      <alignment horizontal="justify" vertical="center"/>
    </xf>
    <xf numFmtId="49" fontId="6" fillId="8" borderId="16" xfId="0" applyNumberFormat="1" applyFont="1" applyFill="1" applyBorder="1" applyAlignment="1" applyProtection="1">
      <alignment horizontal="center" vertical="center" wrapText="1"/>
    </xf>
    <xf numFmtId="49" fontId="6" fillId="9" borderId="16" xfId="0" applyNumberFormat="1" applyFont="1" applyFill="1" applyBorder="1" applyAlignment="1" applyProtection="1">
      <alignment horizontal="center" vertical="center" wrapText="1"/>
    </xf>
    <xf numFmtId="49" fontId="6" fillId="10" borderId="16" xfId="0" applyNumberFormat="1" applyFont="1" applyFill="1" applyBorder="1" applyAlignment="1" applyProtection="1">
      <alignment horizontal="center" vertical="center" wrapText="1"/>
    </xf>
    <xf numFmtId="49" fontId="6" fillId="11" borderId="16" xfId="0" applyNumberFormat="1" applyFont="1" applyFill="1" applyBorder="1" applyAlignment="1" applyProtection="1">
      <alignment horizontal="center" vertical="center" wrapText="1"/>
    </xf>
    <xf numFmtId="49" fontId="6" fillId="15" borderId="16" xfId="0" applyNumberFormat="1" applyFont="1" applyFill="1" applyBorder="1" applyAlignment="1" applyProtection="1">
      <alignment horizontal="center" vertical="center" wrapText="1"/>
    </xf>
    <xf numFmtId="49" fontId="6" fillId="12" borderId="16" xfId="0" applyNumberFormat="1" applyFont="1" applyFill="1" applyBorder="1" applyAlignment="1" applyProtection="1">
      <alignment horizontal="center" vertical="center" wrapText="1"/>
    </xf>
    <xf numFmtId="49" fontId="6" fillId="14" borderId="16" xfId="0" applyNumberFormat="1" applyFont="1" applyFill="1" applyBorder="1" applyAlignment="1" applyProtection="1">
      <alignment horizontal="center" vertical="center" wrapText="1"/>
    </xf>
    <xf numFmtId="49" fontId="6" fillId="13" borderId="16" xfId="0" applyNumberFormat="1" applyFont="1" applyFill="1" applyBorder="1" applyAlignment="1" applyProtection="1">
      <alignment horizontal="center" vertical="center" wrapText="1"/>
    </xf>
    <xf numFmtId="0" fontId="6" fillId="4" borderId="16" xfId="0" applyFont="1" applyFill="1" applyBorder="1" applyAlignment="1">
      <alignment horizontal="center" vertical="center"/>
    </xf>
    <xf numFmtId="0" fontId="7" fillId="0" borderId="14" xfId="0" applyFont="1" applyFill="1" applyBorder="1" applyAlignment="1" applyProtection="1">
      <alignment horizontal="center" vertical="center" wrapText="1" shrinkToFit="1"/>
    </xf>
    <xf numFmtId="0" fontId="1" fillId="2" borderId="10" xfId="0" applyFont="1" applyFill="1" applyBorder="1" applyAlignment="1" applyProtection="1">
      <alignment horizontal="center" vertical="center"/>
    </xf>
    <xf numFmtId="49" fontId="10" fillId="9" borderId="16" xfId="0" applyNumberFormat="1" applyFont="1" applyFill="1" applyBorder="1" applyAlignment="1" applyProtection="1">
      <alignment horizontal="center" vertical="center" wrapText="1"/>
    </xf>
    <xf numFmtId="0" fontId="10" fillId="9" borderId="25"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15" borderId="24" xfId="0" applyFont="1" applyFill="1" applyBorder="1" applyAlignment="1">
      <alignment horizontal="center" vertical="center" wrapText="1"/>
    </xf>
    <xf numFmtId="0" fontId="10" fillId="19" borderId="25" xfId="0" applyFont="1" applyFill="1" applyBorder="1" applyAlignment="1">
      <alignment horizontal="center" vertical="center" wrapText="1"/>
    </xf>
    <xf numFmtId="0" fontId="10" fillId="9" borderId="26"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15" borderId="25" xfId="0" applyFont="1" applyFill="1" applyBorder="1" applyAlignment="1">
      <alignment horizontal="center" vertical="center" wrapText="1"/>
    </xf>
    <xf numFmtId="0" fontId="10" fillId="9" borderId="28"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32" fillId="0" borderId="0" xfId="3"/>
    <xf numFmtId="0" fontId="29" fillId="0" borderId="0" xfId="3" applyFont="1"/>
    <xf numFmtId="0" fontId="33" fillId="4" borderId="0" xfId="3" applyFont="1" applyFill="1"/>
    <xf numFmtId="0" fontId="29" fillId="0" borderId="0" xfId="3" applyFont="1" applyFill="1"/>
    <xf numFmtId="0" fontId="15" fillId="5" borderId="16" xfId="3" applyFont="1" applyFill="1" applyBorder="1" applyAlignment="1">
      <alignment vertical="top"/>
    </xf>
    <xf numFmtId="0" fontId="13" fillId="16" borderId="16" xfId="3" applyFont="1" applyFill="1" applyBorder="1" applyAlignment="1">
      <alignment vertical="top" wrapText="1"/>
    </xf>
    <xf numFmtId="0" fontId="32" fillId="6" borderId="0" xfId="3" applyFill="1"/>
    <xf numFmtId="0" fontId="13" fillId="0" borderId="16" xfId="3" applyFont="1" applyFill="1" applyBorder="1" applyAlignment="1">
      <alignment vertical="top" wrapText="1"/>
    </xf>
    <xf numFmtId="0" fontId="32" fillId="0" borderId="0" xfId="3" applyFill="1"/>
    <xf numFmtId="0" fontId="34" fillId="0" borderId="0" xfId="3" applyFont="1" applyFill="1"/>
    <xf numFmtId="0" fontId="1" fillId="20" borderId="0" xfId="0" applyFont="1" applyFill="1" applyAlignment="1" applyProtection="1">
      <alignment horizontal="center" vertical="center"/>
      <protection locked="0"/>
    </xf>
    <xf numFmtId="164" fontId="1" fillId="20" borderId="0" xfId="0" applyNumberFormat="1" applyFont="1" applyFill="1" applyProtection="1">
      <protection locked="0"/>
    </xf>
    <xf numFmtId="0" fontId="6" fillId="0" borderId="29" xfId="0" applyFont="1" applyBorder="1" applyAlignment="1">
      <alignment vertical="center" wrapText="1"/>
    </xf>
    <xf numFmtId="0" fontId="6" fillId="0" borderId="28"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2" xfId="0" applyFont="1" applyBorder="1" applyAlignment="1">
      <alignment vertical="center" wrapText="1"/>
    </xf>
    <xf numFmtId="0" fontId="16" fillId="0" borderId="12" xfId="0" applyFont="1" applyBorder="1" applyAlignment="1">
      <alignment vertical="center" wrapText="1"/>
    </xf>
    <xf numFmtId="0" fontId="16" fillId="0" borderId="31" xfId="0" applyFont="1" applyBorder="1" applyAlignment="1">
      <alignment horizontal="justify" vertical="center" wrapText="1"/>
    </xf>
    <xf numFmtId="0" fontId="6" fillId="0" borderId="32" xfId="0" applyFont="1" applyBorder="1" applyAlignment="1">
      <alignment vertical="center" wrapText="1"/>
    </xf>
    <xf numFmtId="0" fontId="10" fillId="0" borderId="28" xfId="0" applyFont="1" applyBorder="1" applyAlignment="1">
      <alignment horizontal="left" vertical="center" wrapText="1"/>
    </xf>
    <xf numFmtId="0" fontId="6" fillId="0" borderId="28" xfId="0" applyFont="1" applyBorder="1" applyAlignment="1">
      <alignment horizontal="left" vertical="center" wrapText="1"/>
    </xf>
    <xf numFmtId="0" fontId="10" fillId="0" borderId="28" xfId="0" applyFont="1" applyBorder="1" applyAlignment="1">
      <alignment vertical="center" wrapText="1"/>
    </xf>
    <xf numFmtId="0" fontId="10" fillId="0" borderId="30" xfId="0" applyFont="1" applyBorder="1" applyAlignment="1">
      <alignment horizontal="left" vertical="center" wrapText="1"/>
    </xf>
    <xf numFmtId="0" fontId="1" fillId="0" borderId="0" xfId="0" applyFont="1" applyBorder="1" applyAlignment="1"/>
    <xf numFmtId="0" fontId="1" fillId="0" borderId="33" xfId="0" applyFont="1" applyBorder="1" applyAlignment="1"/>
    <xf numFmtId="0" fontId="6" fillId="0" borderId="33" xfId="0" applyFont="1" applyBorder="1" applyAlignment="1">
      <alignment vertical="center" wrapText="1"/>
    </xf>
    <xf numFmtId="0" fontId="16" fillId="0" borderId="33" xfId="0" applyFont="1" applyBorder="1" applyAlignment="1">
      <alignment horizontal="justify" vertical="center" wrapText="1"/>
    </xf>
    <xf numFmtId="0" fontId="10" fillId="0" borderId="33" xfId="0" applyFont="1" applyBorder="1" applyAlignment="1">
      <alignment horizontal="left" vertical="center" wrapText="1"/>
    </xf>
    <xf numFmtId="0" fontId="6" fillId="0" borderId="33" xfId="0" applyFont="1" applyBorder="1" applyAlignment="1">
      <alignment horizontal="left" vertical="center" wrapText="1"/>
    </xf>
    <xf numFmtId="0" fontId="10" fillId="0" borderId="33" xfId="0" applyFont="1" applyBorder="1" applyAlignment="1">
      <alignment vertical="center" wrapText="1"/>
    </xf>
    <xf numFmtId="0" fontId="32" fillId="0" borderId="38" xfId="3" applyBorder="1"/>
    <xf numFmtId="0" fontId="32" fillId="0" borderId="16" xfId="3" applyBorder="1" applyAlignment="1">
      <alignment horizontal="center" vertical="center"/>
    </xf>
    <xf numFmtId="14" fontId="32" fillId="0" borderId="16" xfId="3" applyNumberFormat="1" applyBorder="1" applyAlignment="1">
      <alignment horizontal="center" vertical="center"/>
    </xf>
    <xf numFmtId="14" fontId="32" fillId="0" borderId="16" xfId="3" applyNumberFormat="1" applyBorder="1" applyAlignment="1">
      <alignment horizontal="center" vertical="center" wrapText="1"/>
    </xf>
    <xf numFmtId="2" fontId="32" fillId="0" borderId="16" xfId="3" applyNumberFormat="1" applyBorder="1" applyAlignment="1">
      <alignment horizontal="center" vertical="center"/>
    </xf>
    <xf numFmtId="0" fontId="33" fillId="0" borderId="34" xfId="3" applyFont="1" applyBorder="1" applyAlignment="1">
      <alignment horizontal="center" vertical="center"/>
    </xf>
    <xf numFmtId="0" fontId="33" fillId="0" borderId="35" xfId="3" applyFont="1" applyBorder="1" applyAlignment="1">
      <alignment horizontal="center" vertical="center"/>
    </xf>
    <xf numFmtId="0" fontId="33" fillId="0" borderId="35" xfId="3" applyFont="1" applyBorder="1" applyAlignment="1">
      <alignment horizontal="center" vertical="center" wrapText="1"/>
    </xf>
    <xf numFmtId="0" fontId="36" fillId="0" borderId="35" xfId="0" applyFont="1" applyFill="1" applyBorder="1"/>
    <xf numFmtId="0" fontId="36" fillId="0" borderId="36" xfId="0" applyFont="1" applyFill="1" applyBorder="1"/>
    <xf numFmtId="0" fontId="32" fillId="0" borderId="37" xfId="3" applyBorder="1" applyAlignment="1">
      <alignment horizontal="center" vertical="center"/>
    </xf>
    <xf numFmtId="0" fontId="1" fillId="0" borderId="0" xfId="0" applyFont="1" applyFill="1" applyProtection="1">
      <protection locked="0"/>
    </xf>
    <xf numFmtId="0" fontId="7" fillId="4" borderId="0" xfId="0" applyFont="1" applyFill="1" applyProtection="1">
      <protection locked="0"/>
    </xf>
    <xf numFmtId="0" fontId="6" fillId="0" borderId="31" xfId="0" applyFont="1" applyFill="1" applyBorder="1" applyAlignment="1">
      <alignment vertical="center" wrapText="1"/>
    </xf>
    <xf numFmtId="0" fontId="1" fillId="0" borderId="12" xfId="0" applyFont="1" applyFill="1" applyBorder="1" applyAlignment="1" applyProtection="1">
      <alignment horizontal="center" vertical="center" wrapText="1" shrinkToFit="1"/>
      <protection locked="0"/>
    </xf>
    <xf numFmtId="0" fontId="1" fillId="0" borderId="13" xfId="0" applyFont="1" applyFill="1" applyBorder="1" applyAlignment="1" applyProtection="1">
      <alignment horizontal="center" vertical="center" wrapText="1" shrinkToFit="1"/>
      <protection locked="0"/>
    </xf>
    <xf numFmtId="49" fontId="10" fillId="17" borderId="12" xfId="0" applyNumberFormat="1" applyFont="1" applyFill="1" applyBorder="1" applyAlignment="1" applyProtection="1">
      <alignment horizontal="center" vertical="center" wrapText="1"/>
    </xf>
    <xf numFmtId="49" fontId="10" fillId="17" borderId="13"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49" fontId="10" fillId="17" borderId="15" xfId="0" applyNumberFormat="1" applyFont="1" applyFill="1" applyBorder="1" applyAlignment="1" applyProtection="1">
      <alignment horizontal="center" vertical="center" wrapText="1"/>
    </xf>
    <xf numFmtId="49" fontId="10" fillId="17" borderId="4" xfId="0" applyNumberFormat="1" applyFont="1" applyFill="1" applyBorder="1" applyAlignment="1" applyProtection="1">
      <alignment horizontal="center" vertical="center" wrapText="1"/>
    </xf>
    <xf numFmtId="49" fontId="10" fillId="17" borderId="12" xfId="0" applyNumberFormat="1" applyFont="1" applyFill="1" applyBorder="1" applyAlignment="1" applyProtection="1">
      <alignment horizontal="center" vertical="center" wrapText="1"/>
      <protection locked="0"/>
    </xf>
    <xf numFmtId="49" fontId="10" fillId="17" borderId="13" xfId="0" applyNumberFormat="1" applyFont="1" applyFill="1" applyBorder="1" applyAlignment="1" applyProtection="1">
      <alignment horizontal="center" vertical="center" wrapText="1"/>
      <protection locked="0"/>
    </xf>
    <xf numFmtId="0" fontId="13" fillId="6" borderId="15" xfId="0" applyFont="1" applyFill="1" applyBorder="1" applyAlignment="1" applyProtection="1">
      <alignment horizontal="center"/>
    </xf>
    <xf numFmtId="0" fontId="13" fillId="6" borderId="4" xfId="0" applyFont="1" applyFill="1" applyBorder="1" applyAlignment="1" applyProtection="1">
      <alignment horizontal="center"/>
    </xf>
    <xf numFmtId="0" fontId="13" fillId="6" borderId="13" xfId="0" applyFont="1" applyFill="1" applyBorder="1" applyAlignment="1" applyProtection="1">
      <alignment horizontal="center"/>
    </xf>
    <xf numFmtId="0" fontId="13" fillId="6" borderId="14" xfId="0" applyFont="1" applyFill="1" applyBorder="1" applyAlignment="1" applyProtection="1">
      <alignment horizontal="center"/>
    </xf>
    <xf numFmtId="0" fontId="2" fillId="2" borderId="12" xfId="0" applyFont="1" applyFill="1" applyBorder="1" applyAlignment="1" applyProtection="1">
      <alignment horizontal="center" vertical="center" wrapText="1" shrinkToFit="1"/>
    </xf>
    <xf numFmtId="0" fontId="2" fillId="2" borderId="13" xfId="0" applyFont="1" applyFill="1" applyBorder="1" applyAlignment="1" applyProtection="1">
      <alignment horizontal="center" vertical="center" wrapText="1" shrinkToFit="1"/>
    </xf>
    <xf numFmtId="0" fontId="2" fillId="2" borderId="14" xfId="0" applyFont="1" applyFill="1" applyBorder="1" applyAlignment="1" applyProtection="1">
      <alignment horizontal="center" vertical="center" wrapText="1" shrinkToFit="1"/>
    </xf>
    <xf numFmtId="0" fontId="2" fillId="0" borderId="12"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left" vertical="center" wrapText="1" shrinkToFit="1"/>
      <protection locked="0"/>
    </xf>
    <xf numFmtId="0" fontId="2" fillId="0" borderId="14" xfId="0" applyFont="1" applyFill="1" applyBorder="1" applyAlignment="1" applyProtection="1">
      <alignment horizontal="left" vertical="center" wrapText="1" shrinkToFit="1"/>
      <protection locked="0"/>
    </xf>
    <xf numFmtId="0" fontId="1" fillId="0" borderId="12" xfId="0" applyFont="1" applyFill="1" applyBorder="1" applyAlignment="1" applyProtection="1">
      <alignment horizontal="left" vertical="center" wrapText="1" indent="1" shrinkToFit="1"/>
      <protection locked="0"/>
    </xf>
    <xf numFmtId="0" fontId="1" fillId="0" borderId="13" xfId="0" applyFont="1" applyFill="1" applyBorder="1" applyAlignment="1" applyProtection="1">
      <alignment horizontal="left" vertical="center" wrapText="1" indent="1" shrinkToFit="1"/>
      <protection locked="0"/>
    </xf>
    <xf numFmtId="0" fontId="1" fillId="0" borderId="14" xfId="0" applyFont="1" applyFill="1" applyBorder="1" applyAlignment="1" applyProtection="1">
      <alignment horizontal="left" vertical="center" wrapText="1" indent="1" shrinkToFit="1"/>
      <protection locked="0"/>
    </xf>
    <xf numFmtId="0" fontId="2" fillId="0" borderId="12" xfId="0"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horizontal="center" vertical="center" wrapText="1" shrinkToFit="1"/>
      <protection locked="0"/>
    </xf>
    <xf numFmtId="0" fontId="1" fillId="0" borderId="21" xfId="0" applyNumberFormat="1" applyFont="1" applyBorder="1" applyAlignment="1" applyProtection="1">
      <alignment vertical="center" wrapText="1"/>
      <protection locked="0"/>
    </xf>
    <xf numFmtId="0" fontId="1" fillId="0" borderId="0" xfId="0" applyNumberFormat="1" applyFont="1" applyBorder="1" applyAlignment="1" applyProtection="1">
      <alignment vertical="center" wrapText="1"/>
      <protection locked="0"/>
    </xf>
    <xf numFmtId="0" fontId="1" fillId="0" borderId="20" xfId="0" applyNumberFormat="1" applyFont="1" applyBorder="1" applyAlignment="1" applyProtection="1">
      <alignment vertical="center" wrapText="1"/>
      <protection locked="0"/>
    </xf>
    <xf numFmtId="0" fontId="2" fillId="16" borderId="15" xfId="0" applyFont="1" applyFill="1" applyBorder="1" applyAlignment="1" applyProtection="1">
      <alignment horizontal="center" vertical="center"/>
    </xf>
    <xf numFmtId="0" fontId="2" fillId="16" borderId="22" xfId="0" applyFont="1" applyFill="1" applyBorder="1" applyAlignment="1" applyProtection="1">
      <alignment horizontal="center" vertical="center"/>
    </xf>
    <xf numFmtId="0" fontId="2" fillId="16" borderId="19" xfId="0" applyFont="1" applyFill="1" applyBorder="1" applyAlignment="1" applyProtection="1">
      <alignment horizontal="center" vertical="center"/>
    </xf>
    <xf numFmtId="0" fontId="1" fillId="0" borderId="12" xfId="0" applyNumberFormat="1" applyFont="1" applyBorder="1" applyAlignment="1" applyProtection="1">
      <alignment horizontal="justify" vertical="center" wrapText="1"/>
      <protection locked="0"/>
    </xf>
    <xf numFmtId="0" fontId="1" fillId="0" borderId="13" xfId="0" applyNumberFormat="1" applyFont="1" applyBorder="1" applyAlignment="1" applyProtection="1">
      <alignment horizontal="justify" vertical="center" wrapText="1"/>
      <protection locked="0"/>
    </xf>
    <xf numFmtId="0" fontId="1" fillId="0" borderId="14" xfId="0" applyNumberFormat="1" applyFont="1" applyBorder="1" applyAlignment="1" applyProtection="1">
      <alignment horizontal="justify" vertical="center" wrapText="1"/>
      <protection locked="0"/>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0" fillId="16" borderId="12" xfId="0" applyFont="1" applyFill="1" applyBorder="1" applyAlignment="1" applyProtection="1">
      <alignment horizontal="center" vertical="center" wrapText="1" shrinkToFit="1"/>
    </xf>
    <xf numFmtId="0" fontId="10" fillId="16" borderId="13" xfId="0" applyFont="1" applyFill="1" applyBorder="1" applyAlignment="1" applyProtection="1">
      <alignment horizontal="center" vertical="center" wrapText="1" shrinkToFit="1"/>
    </xf>
    <xf numFmtId="0" fontId="10" fillId="16" borderId="14" xfId="0" applyFont="1" applyFill="1" applyBorder="1" applyAlignment="1" applyProtection="1">
      <alignment horizontal="center" vertical="center" wrapText="1" shrinkToFit="1"/>
    </xf>
    <xf numFmtId="0" fontId="2" fillId="16" borderId="8" xfId="0" applyFont="1" applyFill="1" applyBorder="1" applyAlignment="1" applyProtection="1">
      <alignment horizontal="center" vertical="center"/>
    </xf>
    <xf numFmtId="0" fontId="2" fillId="16" borderId="9" xfId="0" applyFont="1" applyFill="1" applyBorder="1" applyAlignment="1" applyProtection="1">
      <alignment horizontal="center" vertical="center"/>
    </xf>
    <xf numFmtId="0" fontId="2" fillId="16" borderId="10" xfId="0" applyFont="1" applyFill="1" applyBorder="1" applyAlignment="1" applyProtection="1">
      <alignment horizontal="center" vertical="center"/>
    </xf>
    <xf numFmtId="0" fontId="2" fillId="0" borderId="15"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16" borderId="12" xfId="0" applyNumberFormat="1" applyFont="1" applyFill="1" applyBorder="1" applyAlignment="1" applyProtection="1">
      <alignment horizontal="center" vertical="center" wrapText="1"/>
    </xf>
    <xf numFmtId="0" fontId="2" fillId="16" borderId="13" xfId="0" applyNumberFormat="1" applyFont="1" applyFill="1" applyBorder="1" applyAlignment="1" applyProtection="1">
      <alignment horizontal="center" vertical="center" wrapText="1"/>
    </xf>
    <xf numFmtId="0" fontId="2" fillId="16" borderId="14" xfId="0" applyNumberFormat="1" applyFont="1" applyFill="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9" fontId="14" fillId="0" borderId="17" xfId="2" applyFont="1" applyBorder="1" applyAlignment="1" applyProtection="1">
      <alignment horizontal="center" vertical="center"/>
    </xf>
    <xf numFmtId="9" fontId="14" fillId="0" borderId="18" xfId="2" applyFont="1" applyBorder="1" applyAlignment="1" applyProtection="1">
      <alignment horizontal="center" vertical="center"/>
    </xf>
    <xf numFmtId="9" fontId="14" fillId="0" borderId="11" xfId="2" applyFont="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8" fillId="0" borderId="15"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15" fillId="15" borderId="12" xfId="0" applyFont="1" applyFill="1" applyBorder="1" applyAlignment="1" applyProtection="1">
      <alignment horizontal="center" vertical="center" wrapText="1"/>
    </xf>
    <xf numFmtId="0" fontId="15" fillId="15" borderId="42" xfId="0" applyFont="1" applyFill="1" applyBorder="1" applyAlignment="1" applyProtection="1">
      <alignment horizontal="center" vertical="center" wrapText="1"/>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37" fillId="21" borderId="12" xfId="0" applyNumberFormat="1" applyFont="1" applyFill="1" applyBorder="1" applyAlignment="1" applyProtection="1">
      <alignment horizontal="center" vertical="center" wrapText="1"/>
    </xf>
    <xf numFmtId="0" fontId="37" fillId="21" borderId="14" xfId="0" applyNumberFormat="1" applyFont="1" applyFill="1" applyBorder="1" applyAlignment="1" applyProtection="1">
      <alignment horizontal="center" vertical="center" wrapText="1"/>
    </xf>
    <xf numFmtId="0" fontId="2" fillId="0" borderId="15" xfId="0" applyFont="1" applyFill="1" applyBorder="1" applyAlignment="1" applyProtection="1">
      <alignment vertical="top" wrapText="1"/>
      <protection locked="0"/>
    </xf>
    <xf numFmtId="0" fontId="2" fillId="0" borderId="19" xfId="0" applyFont="1" applyFill="1" applyBorder="1" applyAlignment="1" applyProtection="1">
      <alignment vertical="top" wrapText="1"/>
      <protection locked="0"/>
    </xf>
    <xf numFmtId="0" fontId="2" fillId="16" borderId="15" xfId="0" applyFont="1" applyFill="1" applyBorder="1" applyAlignment="1" applyProtection="1">
      <alignment horizontal="center" vertical="center" wrapText="1"/>
    </xf>
    <xf numFmtId="0" fontId="2" fillId="16" borderId="22" xfId="0" applyFont="1" applyFill="1" applyBorder="1" applyAlignment="1" applyProtection="1">
      <alignment horizontal="center" vertical="center" wrapText="1"/>
    </xf>
    <xf numFmtId="0" fontId="2" fillId="16" borderId="19" xfId="0" applyFont="1" applyFill="1" applyBorder="1" applyAlignment="1" applyProtection="1">
      <alignment horizontal="center" vertical="center" wrapText="1"/>
    </xf>
    <xf numFmtId="0" fontId="15" fillId="18" borderId="1" xfId="0" applyFont="1" applyFill="1" applyBorder="1" applyAlignment="1" applyProtection="1">
      <alignment horizontal="center" vertical="center" wrapText="1"/>
      <protection locked="0"/>
    </xf>
    <xf numFmtId="0" fontId="15" fillId="18" borderId="2" xfId="0" applyFont="1" applyFill="1" applyBorder="1" applyAlignment="1" applyProtection="1">
      <alignment horizontal="center" vertical="center" wrapText="1"/>
      <protection locked="0"/>
    </xf>
    <xf numFmtId="0" fontId="15" fillId="18" borderId="3" xfId="0" applyFont="1" applyFill="1" applyBorder="1" applyAlignment="1" applyProtection="1">
      <alignment horizontal="center" vertical="center" wrapText="1"/>
      <protection locked="0"/>
    </xf>
    <xf numFmtId="0" fontId="2" fillId="0" borderId="17" xfId="0" applyFont="1" applyBorder="1" applyAlignment="1" applyProtection="1">
      <alignment horizontal="left" vertical="top"/>
      <protection locked="0"/>
    </xf>
    <xf numFmtId="0" fontId="10" fillId="9" borderId="25" xfId="0" applyFont="1" applyFill="1" applyBorder="1" applyAlignment="1">
      <alignment horizontal="center" vertical="center" wrapText="1"/>
    </xf>
    <xf numFmtId="0" fontId="10" fillId="13" borderId="24"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35" fillId="0" borderId="37" xfId="0" applyFont="1" applyBorder="1" applyAlignment="1">
      <alignment horizontal="center"/>
    </xf>
    <xf numFmtId="0" fontId="35" fillId="0" borderId="16" xfId="0" applyFont="1" applyBorder="1" applyAlignment="1">
      <alignment horizontal="center"/>
    </xf>
    <xf numFmtId="0" fontId="35" fillId="0" borderId="38" xfId="0" applyFont="1" applyBorder="1" applyAlignment="1">
      <alignment horizontal="center"/>
    </xf>
    <xf numFmtId="0" fontId="29" fillId="0" borderId="37" xfId="0" applyFont="1" applyFill="1" applyBorder="1" applyAlignment="1">
      <alignment horizontal="center"/>
    </xf>
    <xf numFmtId="0" fontId="29" fillId="0" borderId="16" xfId="0" applyFont="1" applyFill="1" applyBorder="1" applyAlignment="1">
      <alignment horizontal="center"/>
    </xf>
    <xf numFmtId="0" fontId="29" fillId="0" borderId="38" xfId="0" applyFont="1" applyFill="1" applyBorder="1" applyAlignment="1">
      <alignment horizontal="center"/>
    </xf>
    <xf numFmtId="0" fontId="29" fillId="0" borderId="39" xfId="0" applyFont="1" applyFill="1" applyBorder="1" applyAlignment="1">
      <alignment horizontal="center"/>
    </xf>
    <xf numFmtId="0" fontId="29" fillId="0" borderId="40" xfId="0" applyFont="1" applyFill="1" applyBorder="1" applyAlignment="1">
      <alignment horizontal="center"/>
    </xf>
    <xf numFmtId="0" fontId="29" fillId="0" borderId="41" xfId="0" applyFont="1" applyFill="1" applyBorder="1" applyAlignment="1">
      <alignment horizontal="center"/>
    </xf>
    <xf numFmtId="0" fontId="29" fillId="0" borderId="0" xfId="3" applyFont="1" applyFill="1" applyAlignment="1">
      <alignment horizontal="center"/>
    </xf>
    <xf numFmtId="0" fontId="29" fillId="0" borderId="9" xfId="3" applyFont="1" applyFill="1" applyBorder="1" applyAlignment="1">
      <alignment horizontal="left" wrapText="1"/>
    </xf>
  </cellXfs>
  <cellStyles count="4">
    <cellStyle name="Hyperlink" xfId="1" builtinId="8"/>
    <cellStyle name="Normal" xfId="0" builtinId="0"/>
    <cellStyle name="Normal 2" xfId="3"/>
    <cellStyle name="Porcentagem" xfId="2" builtinId="5"/>
  </cellStyles>
  <dxfs count="4">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0"/>
      </font>
      <fill>
        <patternFill patternType="solid">
          <fgColor indexed="60"/>
          <bgColor indexed="1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43962</xdr:colOff>
      <xdr:row>0</xdr:row>
      <xdr:rowOff>151876</xdr:rowOff>
    </xdr:from>
    <xdr:to>
      <xdr:col>1</xdr:col>
      <xdr:colOff>1077791</xdr:colOff>
      <xdr:row>0</xdr:row>
      <xdr:rowOff>1016453</xdr:rowOff>
    </xdr:to>
    <xdr:pic>
      <xdr:nvPicPr>
        <xdr:cNvPr id="4" name="Imagem 3"/>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t="12749" r="23273" b="15615"/>
        <a:stretch/>
      </xdr:blipFill>
      <xdr:spPr>
        <a:xfrm>
          <a:off x="43962" y="151876"/>
          <a:ext cx="1605329" cy="864577"/>
        </a:xfrm>
        <a:prstGeom prst="rect">
          <a:avLst/>
        </a:prstGeom>
      </xdr:spPr>
    </xdr:pic>
    <xdr:clientData/>
  </xdr:twoCellAnchor>
  <xdr:twoCellAnchor editAs="oneCell">
    <xdr:from>
      <xdr:col>2</xdr:col>
      <xdr:colOff>384871</xdr:colOff>
      <xdr:row>0</xdr:row>
      <xdr:rowOff>224935</xdr:rowOff>
    </xdr:from>
    <xdr:to>
      <xdr:col>3</xdr:col>
      <xdr:colOff>911364</xdr:colOff>
      <xdr:row>0</xdr:row>
      <xdr:rowOff>1106048</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3308313" y="224935"/>
          <a:ext cx="2240993" cy="881113"/>
        </a:xfrm>
        <a:prstGeom prst="rect">
          <a:avLst/>
        </a:prstGeom>
      </xdr:spPr>
    </xdr:pic>
    <xdr:clientData/>
  </xdr:twoCellAnchor>
  <xdr:twoCellAnchor editAs="oneCell">
    <xdr:from>
      <xdr:col>1</xdr:col>
      <xdr:colOff>1504950</xdr:colOff>
      <xdr:row>0</xdr:row>
      <xdr:rowOff>95896</xdr:rowOff>
    </xdr:from>
    <xdr:to>
      <xdr:col>2</xdr:col>
      <xdr:colOff>141084</xdr:colOff>
      <xdr:row>0</xdr:row>
      <xdr:rowOff>1076325</xdr:rowOff>
    </xdr:to>
    <xdr:pic>
      <xdr:nvPicPr>
        <xdr:cNvPr id="2" name="Imagem 1"/>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2076450" y="95896"/>
          <a:ext cx="988809" cy="98042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eioambiente.mg.gov.b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261"/>
  <sheetViews>
    <sheetView tabSelected="1" showWhiteSpace="0" view="pageBreakPreview" zoomScaleNormal="130" zoomScaleSheetLayoutView="100" workbookViewId="0">
      <selection sqref="A1:D1"/>
    </sheetView>
  </sheetViews>
  <sheetFormatPr defaultColWidth="9.140625" defaultRowHeight="12.75"/>
  <cols>
    <col min="1" max="1" width="8.5703125" style="68" customWidth="1"/>
    <col min="2" max="2" width="35.28515625" style="4" customWidth="1"/>
    <col min="3" max="3" width="25.7109375" style="4" customWidth="1"/>
    <col min="4" max="4" width="14.140625" style="4" customWidth="1"/>
    <col min="5" max="5" width="9.140625" style="4" hidden="1" customWidth="1"/>
    <col min="6" max="8" width="9.140625" style="5" hidden="1" customWidth="1"/>
    <col min="9" max="9" width="8.140625" style="4" hidden="1" customWidth="1"/>
    <col min="10" max="10" width="9.140625" style="4" hidden="1" customWidth="1"/>
    <col min="11" max="13" width="9.140625" style="4" customWidth="1"/>
    <col min="14" max="15" width="9.140625" style="4" hidden="1" customWidth="1"/>
    <col min="16" max="17" width="0" style="4" hidden="1" customWidth="1"/>
    <col min="18" max="16384" width="9.140625" style="4"/>
  </cols>
  <sheetData>
    <row r="1" spans="1:14" ht="95.25" customHeight="1">
      <c r="A1" s="172"/>
      <c r="B1" s="173"/>
      <c r="C1" s="174"/>
      <c r="D1" s="175"/>
    </row>
    <row r="2" spans="1:14" ht="45" customHeight="1">
      <c r="A2" s="231" t="s">
        <v>23</v>
      </c>
      <c r="B2" s="232"/>
      <c r="C2" s="12" t="s">
        <v>30</v>
      </c>
      <c r="D2" s="12" t="s">
        <v>24</v>
      </c>
    </row>
    <row r="3" spans="1:14" ht="30.75" customHeight="1">
      <c r="A3" s="233" t="s">
        <v>12</v>
      </c>
      <c r="B3" s="234"/>
      <c r="C3" s="234"/>
      <c r="D3" s="235"/>
    </row>
    <row r="4" spans="1:14" ht="33" customHeight="1">
      <c r="A4" s="206" t="s">
        <v>737</v>
      </c>
      <c r="B4" s="208"/>
      <c r="C4" s="208"/>
      <c r="D4" s="11" t="s">
        <v>735</v>
      </c>
    </row>
    <row r="5" spans="1:14" ht="30" customHeight="1">
      <c r="A5" s="206" t="s">
        <v>736</v>
      </c>
      <c r="B5" s="208"/>
      <c r="C5" s="208"/>
      <c r="D5" s="207"/>
    </row>
    <row r="6" spans="1:14" ht="36" customHeight="1">
      <c r="A6" s="206" t="s">
        <v>14</v>
      </c>
      <c r="B6" s="208"/>
      <c r="C6" s="210"/>
      <c r="D6" s="11" t="s">
        <v>273</v>
      </c>
    </row>
    <row r="7" spans="1:14" ht="30" customHeight="1">
      <c r="A7" s="206" t="s">
        <v>9</v>
      </c>
      <c r="B7" s="207"/>
      <c r="C7" s="13" t="s">
        <v>10</v>
      </c>
      <c r="D7" s="14" t="s">
        <v>13</v>
      </c>
    </row>
    <row r="8" spans="1:14" ht="30" customHeight="1">
      <c r="A8" s="206" t="s">
        <v>11</v>
      </c>
      <c r="B8" s="208"/>
      <c r="C8" s="208"/>
      <c r="D8" s="207"/>
    </row>
    <row r="9" spans="1:14" ht="58.5" customHeight="1">
      <c r="A9" s="209" t="s">
        <v>15</v>
      </c>
      <c r="B9" s="210"/>
      <c r="C9" s="210"/>
      <c r="D9" s="211"/>
    </row>
    <row r="10" spans="1:14" ht="30" customHeight="1">
      <c r="A10" s="212" t="s">
        <v>206</v>
      </c>
      <c r="B10" s="213"/>
      <c r="C10" s="213"/>
      <c r="D10" s="214"/>
    </row>
    <row r="11" spans="1:14" ht="30.75" customHeight="1">
      <c r="A11" s="221" t="s">
        <v>207</v>
      </c>
      <c r="B11" s="222"/>
      <c r="C11" s="20" t="s">
        <v>203</v>
      </c>
      <c r="D11" s="21" t="s">
        <v>204</v>
      </c>
      <c r="N11" s="160" t="s">
        <v>734</v>
      </c>
    </row>
    <row r="12" spans="1:14" ht="38.25" customHeight="1">
      <c r="A12" s="16"/>
      <c r="B12" s="17" t="s">
        <v>194</v>
      </c>
      <c r="C12" s="215" t="s">
        <v>278</v>
      </c>
      <c r="D12" s="218">
        <f>J253/100</f>
        <v>1</v>
      </c>
      <c r="E12" s="6"/>
      <c r="F12" s="5" t="s">
        <v>223</v>
      </c>
    </row>
    <row r="13" spans="1:14" ht="38.25" customHeight="1">
      <c r="A13" s="18"/>
      <c r="B13" s="17" t="s">
        <v>195</v>
      </c>
      <c r="C13" s="216"/>
      <c r="D13" s="219"/>
      <c r="F13" s="236">
        <f>SUM(H27,H36,H54,H56,H64,H79,H92,H99,H104,H106,H108,H110,H112,H114,H118,H132,H148,H174,H178,H186,H188,H190,H220,H222,H224,H226,H250)</f>
        <v>81</v>
      </c>
      <c r="G13" s="237"/>
      <c r="H13" s="237"/>
      <c r="I13" s="238"/>
      <c r="N13" s="161" t="s">
        <v>734</v>
      </c>
    </row>
    <row r="14" spans="1:14" ht="46.5" customHeight="1">
      <c r="A14" s="57"/>
      <c r="B14" s="19" t="s">
        <v>196</v>
      </c>
      <c r="C14" s="217"/>
      <c r="D14" s="220"/>
    </row>
    <row r="15" spans="1:14" ht="27.75" customHeight="1">
      <c r="A15" s="223" t="s">
        <v>205</v>
      </c>
      <c r="B15" s="224"/>
      <c r="C15" s="225" t="str">
        <f>IF(F13&lt;81,"NÃO CERTIFICA, FALTAM ITENS OBRIGATÓRIOS","ITENS OBRIGATÓRIOS CUMPRIDOS")</f>
        <v>ITENS OBRIGATÓRIOS CUMPRIDOS</v>
      </c>
      <c r="D15" s="226"/>
    </row>
    <row r="16" spans="1:14" ht="36.200000000000003" customHeight="1">
      <c r="A16" s="239" t="s">
        <v>16</v>
      </c>
      <c r="B16" s="239"/>
      <c r="C16" s="14" t="s">
        <v>276</v>
      </c>
      <c r="D16" s="15" t="s">
        <v>277</v>
      </c>
    </row>
    <row r="17" spans="1:15" ht="36.200000000000003" customHeight="1">
      <c r="A17" s="239" t="s">
        <v>17</v>
      </c>
      <c r="B17" s="239"/>
      <c r="C17" s="14" t="s">
        <v>276</v>
      </c>
      <c r="D17" s="14" t="s">
        <v>277</v>
      </c>
      <c r="N17" s="229" t="str">
        <f>IF(F13&lt;81,"NÃO CERTIFICA. FALTA(M) ITEM(NS) OBRIGATÓRIOS!","ITENS OBRIGATÓRIOS CUMPRIDOS")</f>
        <v>ITENS OBRIGATÓRIOS CUMPRIDOS</v>
      </c>
      <c r="O17" s="230"/>
    </row>
    <row r="18" spans="1:15" ht="36.200000000000003" customHeight="1">
      <c r="A18" s="227" t="s">
        <v>25</v>
      </c>
      <c r="B18" s="228"/>
      <c r="C18" s="56" t="s">
        <v>279</v>
      </c>
      <c r="D18" s="56" t="s">
        <v>277</v>
      </c>
    </row>
    <row r="19" spans="1:15" ht="29.25" customHeight="1">
      <c r="A19" s="203" t="s">
        <v>18</v>
      </c>
      <c r="B19" s="204"/>
      <c r="C19" s="204"/>
      <c r="D19" s="205"/>
    </row>
    <row r="20" spans="1:15" ht="83.85" customHeight="1">
      <c r="A20" s="188"/>
      <c r="B20" s="189"/>
      <c r="C20" s="189"/>
      <c r="D20" s="190"/>
    </row>
    <row r="21" spans="1:15" ht="29.25" customHeight="1">
      <c r="A21" s="191" t="s">
        <v>29</v>
      </c>
      <c r="B21" s="192"/>
      <c r="C21" s="192"/>
      <c r="D21" s="193"/>
    </row>
    <row r="22" spans="1:15" ht="83.85" customHeight="1">
      <c r="A22" s="194"/>
      <c r="B22" s="195"/>
      <c r="C22" s="195"/>
      <c r="D22" s="196"/>
    </row>
    <row r="23" spans="1:15" ht="30" customHeight="1">
      <c r="A23" s="197" t="s">
        <v>723</v>
      </c>
      <c r="B23" s="198"/>
      <c r="C23" s="198"/>
      <c r="D23" s="199"/>
    </row>
    <row r="24" spans="1:15" ht="27.75" customHeight="1">
      <c r="A24" s="200" t="s">
        <v>202</v>
      </c>
      <c r="B24" s="201"/>
      <c r="C24" s="201"/>
      <c r="D24" s="202"/>
    </row>
    <row r="25" spans="1:15" ht="31.5" customHeight="1">
      <c r="A25" s="22" t="s">
        <v>19</v>
      </c>
      <c r="B25" s="23" t="s">
        <v>0</v>
      </c>
      <c r="C25" s="22" t="s">
        <v>20</v>
      </c>
      <c r="D25" s="24" t="s">
        <v>21</v>
      </c>
    </row>
    <row r="26" spans="1:15" ht="25.5" customHeight="1">
      <c r="A26" s="25" t="s">
        <v>31</v>
      </c>
      <c r="B26" s="165" t="s">
        <v>32</v>
      </c>
      <c r="C26" s="166"/>
      <c r="D26" s="26"/>
    </row>
    <row r="27" spans="1:15" ht="154.5" customHeight="1">
      <c r="A27" s="58" t="s">
        <v>33</v>
      </c>
      <c r="B27" s="27" t="s">
        <v>34</v>
      </c>
      <c r="C27" s="28" t="s">
        <v>35</v>
      </c>
      <c r="D27" s="2">
        <v>1</v>
      </c>
      <c r="F27" s="5">
        <f>D27</f>
        <v>1</v>
      </c>
      <c r="G27" s="5">
        <v>3</v>
      </c>
      <c r="H27" s="5">
        <f>F27*G27</f>
        <v>3</v>
      </c>
    </row>
    <row r="28" spans="1:15" ht="47.25" customHeight="1">
      <c r="A28" s="29" t="s">
        <v>22</v>
      </c>
      <c r="B28" s="163"/>
      <c r="C28" s="164"/>
      <c r="D28" s="101">
        <f>D27</f>
        <v>1</v>
      </c>
    </row>
    <row r="29" spans="1:15" ht="76.5" customHeight="1">
      <c r="A29" s="59" t="s">
        <v>36</v>
      </c>
      <c r="B29" s="30" t="s">
        <v>37</v>
      </c>
      <c r="C29" s="30" t="s">
        <v>38</v>
      </c>
      <c r="D29" s="1">
        <v>1</v>
      </c>
      <c r="F29" s="5">
        <f>D29</f>
        <v>1</v>
      </c>
      <c r="G29" s="5">
        <v>2</v>
      </c>
      <c r="H29" s="5">
        <f>F29*G29</f>
        <v>2</v>
      </c>
    </row>
    <row r="30" spans="1:15" ht="45.75" customHeight="1">
      <c r="A30" s="31" t="s">
        <v>22</v>
      </c>
      <c r="B30" s="163"/>
      <c r="C30" s="164"/>
      <c r="D30" s="101">
        <f>D29</f>
        <v>1</v>
      </c>
    </row>
    <row r="31" spans="1:15" ht="25.5" customHeight="1">
      <c r="A31" s="25" t="s">
        <v>39</v>
      </c>
      <c r="B31" s="165" t="s">
        <v>40</v>
      </c>
      <c r="C31" s="166"/>
      <c r="D31" s="26"/>
    </row>
    <row r="32" spans="1:15" ht="70.5" customHeight="1">
      <c r="A32" s="60" t="s">
        <v>41</v>
      </c>
      <c r="B32" s="27" t="s">
        <v>42</v>
      </c>
      <c r="C32" s="27" t="s">
        <v>43</v>
      </c>
      <c r="D32" s="2">
        <v>1</v>
      </c>
      <c r="F32" s="5">
        <f>D32</f>
        <v>1</v>
      </c>
      <c r="G32" s="5">
        <v>2</v>
      </c>
      <c r="H32" s="5">
        <f>F32*G32</f>
        <v>2</v>
      </c>
    </row>
    <row r="33" spans="1:8" ht="45" customHeight="1">
      <c r="A33" s="29" t="s">
        <v>22</v>
      </c>
      <c r="B33" s="163"/>
      <c r="C33" s="164"/>
      <c r="D33" s="101">
        <f>D32</f>
        <v>1</v>
      </c>
    </row>
    <row r="34" spans="1:8" ht="39.75" customHeight="1">
      <c r="A34" s="59" t="s">
        <v>44</v>
      </c>
      <c r="B34" s="30" t="s">
        <v>45</v>
      </c>
      <c r="C34" s="30" t="s">
        <v>46</v>
      </c>
      <c r="D34" s="1">
        <v>1</v>
      </c>
      <c r="F34" s="5">
        <f>D34</f>
        <v>1</v>
      </c>
      <c r="G34" s="5">
        <v>2</v>
      </c>
      <c r="H34" s="5">
        <f>F34*G34</f>
        <v>2</v>
      </c>
    </row>
    <row r="35" spans="1:8" ht="47.25" customHeight="1">
      <c r="A35" s="29" t="s">
        <v>22</v>
      </c>
      <c r="B35" s="163"/>
      <c r="C35" s="164"/>
      <c r="D35" s="101">
        <f>D34</f>
        <v>1</v>
      </c>
    </row>
    <row r="36" spans="1:8" ht="85.5" customHeight="1">
      <c r="A36" s="61" t="s">
        <v>47</v>
      </c>
      <c r="B36" s="30" t="s">
        <v>48</v>
      </c>
      <c r="C36" s="30" t="s">
        <v>201</v>
      </c>
      <c r="D36" s="1">
        <v>1</v>
      </c>
      <c r="F36" s="5">
        <f>D36</f>
        <v>1</v>
      </c>
      <c r="G36" s="5">
        <v>3</v>
      </c>
      <c r="H36" s="5">
        <f>F36*G36</f>
        <v>3</v>
      </c>
    </row>
    <row r="37" spans="1:8" ht="45.75" customHeight="1">
      <c r="A37" s="31" t="s">
        <v>22</v>
      </c>
      <c r="B37" s="163"/>
      <c r="C37" s="164"/>
      <c r="D37" s="101">
        <f>D36</f>
        <v>1</v>
      </c>
    </row>
    <row r="38" spans="1:8" ht="25.5" customHeight="1">
      <c r="A38" s="32" t="s">
        <v>49</v>
      </c>
      <c r="B38" s="165" t="s">
        <v>50</v>
      </c>
      <c r="C38" s="166"/>
      <c r="D38" s="33"/>
    </row>
    <row r="39" spans="1:8" ht="25.5" customHeight="1">
      <c r="A39" s="34" t="s">
        <v>51</v>
      </c>
      <c r="B39" s="165" t="s">
        <v>52</v>
      </c>
      <c r="C39" s="166"/>
      <c r="D39" s="26"/>
    </row>
    <row r="40" spans="1:8" ht="97.5" customHeight="1">
      <c r="A40" s="60" t="s">
        <v>53</v>
      </c>
      <c r="B40" s="35" t="s">
        <v>54</v>
      </c>
      <c r="C40" s="30" t="s">
        <v>281</v>
      </c>
      <c r="D40" s="2">
        <v>1</v>
      </c>
      <c r="F40" s="5">
        <f>D40</f>
        <v>1</v>
      </c>
      <c r="G40" s="5">
        <v>2</v>
      </c>
      <c r="H40" s="5">
        <f>F40*G40</f>
        <v>2</v>
      </c>
    </row>
    <row r="41" spans="1:8" ht="43.5" customHeight="1">
      <c r="A41" s="29" t="s">
        <v>22</v>
      </c>
      <c r="B41" s="163"/>
      <c r="C41" s="164"/>
      <c r="D41" s="101">
        <f>D40</f>
        <v>1</v>
      </c>
    </row>
    <row r="42" spans="1:8" ht="112.5" customHeight="1">
      <c r="A42" s="62" t="s">
        <v>55</v>
      </c>
      <c r="B42" s="36" t="s">
        <v>56</v>
      </c>
      <c r="C42" s="36" t="s">
        <v>213</v>
      </c>
      <c r="D42" s="1">
        <v>1</v>
      </c>
      <c r="F42" s="5">
        <f>D42</f>
        <v>1</v>
      </c>
      <c r="G42" s="5">
        <v>1</v>
      </c>
      <c r="H42" s="5">
        <f>F42*G42</f>
        <v>1</v>
      </c>
    </row>
    <row r="43" spans="1:8" ht="43.5" customHeight="1">
      <c r="A43" s="29" t="s">
        <v>22</v>
      </c>
      <c r="B43" s="163"/>
      <c r="C43" s="164"/>
      <c r="D43" s="101">
        <f>D42</f>
        <v>1</v>
      </c>
    </row>
    <row r="44" spans="1:8" ht="47.25" customHeight="1">
      <c r="A44" s="62" t="s">
        <v>57</v>
      </c>
      <c r="B44" s="36" t="s">
        <v>58</v>
      </c>
      <c r="C44" s="36" t="s">
        <v>59</v>
      </c>
      <c r="D44" s="1">
        <v>1</v>
      </c>
      <c r="F44" s="5">
        <f>D44</f>
        <v>1</v>
      </c>
      <c r="G44" s="5">
        <v>1</v>
      </c>
      <c r="H44" s="5">
        <f>F44*G44</f>
        <v>1</v>
      </c>
    </row>
    <row r="45" spans="1:8" ht="44.25" customHeight="1">
      <c r="A45" s="31" t="s">
        <v>22</v>
      </c>
      <c r="B45" s="163"/>
      <c r="C45" s="164"/>
      <c r="D45" s="101">
        <f>D44</f>
        <v>1</v>
      </c>
    </row>
    <row r="46" spans="1:8" ht="26.25" customHeight="1">
      <c r="A46" s="34" t="s">
        <v>60</v>
      </c>
      <c r="B46" s="165" t="s">
        <v>61</v>
      </c>
      <c r="C46" s="166"/>
      <c r="D46" s="26"/>
    </row>
    <row r="47" spans="1:8" ht="54.75" customHeight="1">
      <c r="A47" s="60" t="s">
        <v>62</v>
      </c>
      <c r="B47" s="27" t="s">
        <v>63</v>
      </c>
      <c r="C47" s="27" t="s">
        <v>64</v>
      </c>
      <c r="D47" s="2">
        <v>1</v>
      </c>
      <c r="F47" s="5">
        <f>D47</f>
        <v>1</v>
      </c>
      <c r="G47" s="5">
        <v>2</v>
      </c>
      <c r="H47" s="5">
        <f>F47*G47</f>
        <v>2</v>
      </c>
    </row>
    <row r="48" spans="1:8" ht="42.6" customHeight="1">
      <c r="A48" s="29" t="s">
        <v>22</v>
      </c>
      <c r="B48" s="163"/>
      <c r="C48" s="164"/>
      <c r="D48" s="101">
        <f>D47</f>
        <v>1</v>
      </c>
    </row>
    <row r="49" spans="1:8" ht="54.75" customHeight="1">
      <c r="A49" s="59" t="s">
        <v>65</v>
      </c>
      <c r="B49" s="30" t="s">
        <v>66</v>
      </c>
      <c r="C49" s="30" t="s">
        <v>67</v>
      </c>
      <c r="D49" s="1">
        <v>1</v>
      </c>
      <c r="F49" s="5">
        <f>D49</f>
        <v>1</v>
      </c>
      <c r="G49" s="5">
        <v>2</v>
      </c>
      <c r="H49" s="5">
        <f>F49*G49</f>
        <v>2</v>
      </c>
    </row>
    <row r="50" spans="1:8" ht="42.6" customHeight="1">
      <c r="A50" s="29" t="s">
        <v>22</v>
      </c>
      <c r="B50" s="163"/>
      <c r="C50" s="164"/>
      <c r="D50" s="101">
        <f>D49</f>
        <v>1</v>
      </c>
    </row>
    <row r="51" spans="1:8" ht="69" customHeight="1">
      <c r="A51" s="59" t="s">
        <v>68</v>
      </c>
      <c r="B51" s="30" t="s">
        <v>69</v>
      </c>
      <c r="C51" s="30" t="s">
        <v>70</v>
      </c>
      <c r="D51" s="1">
        <v>1</v>
      </c>
      <c r="F51" s="5">
        <f>D51</f>
        <v>1</v>
      </c>
      <c r="G51" s="5">
        <v>2</v>
      </c>
      <c r="H51" s="5">
        <f>F51*G51</f>
        <v>2</v>
      </c>
    </row>
    <row r="52" spans="1:8" ht="42.6" customHeight="1">
      <c r="A52" s="31" t="s">
        <v>22</v>
      </c>
      <c r="B52" s="163"/>
      <c r="C52" s="164"/>
      <c r="D52" s="101">
        <f>D51</f>
        <v>1</v>
      </c>
    </row>
    <row r="53" spans="1:8" ht="24.75" customHeight="1">
      <c r="A53" s="8" t="s">
        <v>71</v>
      </c>
      <c r="B53" s="170" t="s">
        <v>72</v>
      </c>
      <c r="C53" s="171"/>
      <c r="D53" s="7"/>
    </row>
    <row r="54" spans="1:8" ht="96" customHeight="1">
      <c r="A54" s="58" t="s">
        <v>73</v>
      </c>
      <c r="B54" s="37" t="s">
        <v>74</v>
      </c>
      <c r="C54" s="37" t="s">
        <v>275</v>
      </c>
      <c r="D54" s="2">
        <v>1</v>
      </c>
      <c r="F54" s="5">
        <f>D54</f>
        <v>1</v>
      </c>
      <c r="G54" s="5">
        <v>3</v>
      </c>
      <c r="H54" s="5">
        <f>F54*G54</f>
        <v>3</v>
      </c>
    </row>
    <row r="55" spans="1:8" ht="40.5" customHeight="1">
      <c r="A55" s="29" t="s">
        <v>22</v>
      </c>
      <c r="B55" s="163"/>
      <c r="C55" s="164"/>
      <c r="D55" s="101">
        <f>D54</f>
        <v>1</v>
      </c>
    </row>
    <row r="56" spans="1:8" ht="50.25" customHeight="1">
      <c r="A56" s="63" t="s">
        <v>75</v>
      </c>
      <c r="B56" s="30" t="s">
        <v>76</v>
      </c>
      <c r="C56" s="30" t="s">
        <v>77</v>
      </c>
      <c r="D56" s="1">
        <v>1</v>
      </c>
      <c r="F56" s="5">
        <f>D56</f>
        <v>1</v>
      </c>
      <c r="G56" s="5">
        <v>3</v>
      </c>
      <c r="H56" s="5">
        <f>F56*G56</f>
        <v>3</v>
      </c>
    </row>
    <row r="57" spans="1:8" ht="43.5" customHeight="1">
      <c r="A57" s="29" t="s">
        <v>22</v>
      </c>
      <c r="B57" s="163"/>
      <c r="C57" s="164"/>
      <c r="D57" s="101">
        <f>D56</f>
        <v>1</v>
      </c>
    </row>
    <row r="58" spans="1:8" ht="51.75" customHeight="1">
      <c r="A58" s="59" t="s">
        <v>78</v>
      </c>
      <c r="B58" s="30" t="s">
        <v>79</v>
      </c>
      <c r="C58" s="30" t="s">
        <v>80</v>
      </c>
      <c r="D58" s="1">
        <v>1</v>
      </c>
      <c r="F58" s="5">
        <f>D58</f>
        <v>1</v>
      </c>
      <c r="G58" s="5">
        <v>2</v>
      </c>
      <c r="H58" s="5">
        <f>F58*G58</f>
        <v>2</v>
      </c>
    </row>
    <row r="59" spans="1:8" ht="42.6" customHeight="1">
      <c r="A59" s="29" t="s">
        <v>22</v>
      </c>
      <c r="B59" s="163"/>
      <c r="C59" s="164"/>
      <c r="D59" s="101">
        <f>D58</f>
        <v>1</v>
      </c>
    </row>
    <row r="60" spans="1:8" ht="97.5" customHeight="1">
      <c r="A60" s="62" t="s">
        <v>81</v>
      </c>
      <c r="B60" s="36" t="s">
        <v>82</v>
      </c>
      <c r="C60" s="36" t="s">
        <v>83</v>
      </c>
      <c r="D60" s="1">
        <v>1</v>
      </c>
      <c r="F60" s="5">
        <f>D60</f>
        <v>1</v>
      </c>
      <c r="G60" s="5">
        <v>1</v>
      </c>
      <c r="H60" s="5">
        <f>F60*G60</f>
        <v>1</v>
      </c>
    </row>
    <row r="61" spans="1:8" ht="42.6" customHeight="1">
      <c r="A61" s="29" t="s">
        <v>22</v>
      </c>
      <c r="B61" s="163"/>
      <c r="C61" s="164"/>
      <c r="D61" s="101">
        <f>D60</f>
        <v>1</v>
      </c>
    </row>
    <row r="62" spans="1:8" ht="99.75" customHeight="1">
      <c r="A62" s="59" t="s">
        <v>84</v>
      </c>
      <c r="B62" s="36" t="s">
        <v>85</v>
      </c>
      <c r="C62" s="36" t="s">
        <v>214</v>
      </c>
      <c r="D62" s="1">
        <v>1</v>
      </c>
      <c r="F62" s="5">
        <f>D62</f>
        <v>1</v>
      </c>
      <c r="G62" s="5">
        <v>2</v>
      </c>
      <c r="H62" s="5">
        <f>F62*G62</f>
        <v>2</v>
      </c>
    </row>
    <row r="63" spans="1:8" ht="41.85" customHeight="1">
      <c r="A63" s="29" t="s">
        <v>22</v>
      </c>
      <c r="B63" s="163"/>
      <c r="C63" s="164"/>
      <c r="D63" s="101">
        <f>D62</f>
        <v>1</v>
      </c>
    </row>
    <row r="64" spans="1:8" ht="107.25" customHeight="1">
      <c r="A64" s="61" t="s">
        <v>86</v>
      </c>
      <c r="B64" s="36" t="s">
        <v>87</v>
      </c>
      <c r="C64" s="36" t="s">
        <v>215</v>
      </c>
      <c r="D64" s="1">
        <v>1</v>
      </c>
      <c r="F64" s="5">
        <f>D64</f>
        <v>1</v>
      </c>
      <c r="G64" s="5">
        <v>3</v>
      </c>
      <c r="H64" s="5">
        <f>F64*G64</f>
        <v>3</v>
      </c>
    </row>
    <row r="65" spans="1:8" ht="41.85" customHeight="1">
      <c r="A65" s="29" t="s">
        <v>22</v>
      </c>
      <c r="B65" s="163"/>
      <c r="C65" s="164"/>
      <c r="D65" s="101">
        <f>D64</f>
        <v>1</v>
      </c>
    </row>
    <row r="66" spans="1:8" ht="108.75" customHeight="1">
      <c r="A66" s="59" t="s">
        <v>88</v>
      </c>
      <c r="B66" s="36" t="s">
        <v>89</v>
      </c>
      <c r="C66" s="36" t="s">
        <v>274</v>
      </c>
      <c r="D66" s="1">
        <v>1</v>
      </c>
      <c r="F66" s="5">
        <f>D66</f>
        <v>1</v>
      </c>
      <c r="G66" s="5">
        <v>2</v>
      </c>
      <c r="H66" s="5">
        <f>F66*G66</f>
        <v>2</v>
      </c>
    </row>
    <row r="67" spans="1:8" ht="41.85" customHeight="1">
      <c r="A67" s="29" t="s">
        <v>22</v>
      </c>
      <c r="B67" s="163"/>
      <c r="C67" s="164"/>
      <c r="D67" s="101">
        <f>D66</f>
        <v>1</v>
      </c>
    </row>
    <row r="68" spans="1:8" ht="66" customHeight="1">
      <c r="A68" s="62" t="s">
        <v>90</v>
      </c>
      <c r="B68" s="36" t="s">
        <v>91</v>
      </c>
      <c r="C68" s="30" t="s">
        <v>92</v>
      </c>
      <c r="D68" s="1">
        <v>1</v>
      </c>
      <c r="F68" s="5">
        <f>D68</f>
        <v>1</v>
      </c>
      <c r="G68" s="5">
        <v>1</v>
      </c>
      <c r="H68" s="5">
        <f>F68*G68</f>
        <v>1</v>
      </c>
    </row>
    <row r="69" spans="1:8" ht="41.25" customHeight="1">
      <c r="A69" s="29" t="s">
        <v>22</v>
      </c>
      <c r="B69" s="163"/>
      <c r="C69" s="164"/>
      <c r="D69" s="101">
        <f>D68</f>
        <v>1</v>
      </c>
    </row>
    <row r="70" spans="1:8" ht="63.75" customHeight="1">
      <c r="A70" s="62" t="s">
        <v>93</v>
      </c>
      <c r="B70" s="36" t="s">
        <v>94</v>
      </c>
      <c r="C70" s="36" t="s">
        <v>95</v>
      </c>
      <c r="D70" s="1">
        <v>1</v>
      </c>
      <c r="F70" s="5">
        <f>D70</f>
        <v>1</v>
      </c>
      <c r="G70" s="5">
        <v>1</v>
      </c>
      <c r="H70" s="5">
        <f>F70*G70</f>
        <v>1</v>
      </c>
    </row>
    <row r="71" spans="1:8" ht="41.25" customHeight="1">
      <c r="A71" s="29" t="s">
        <v>22</v>
      </c>
      <c r="B71" s="163"/>
      <c r="C71" s="164"/>
      <c r="D71" s="101">
        <f>D70</f>
        <v>1</v>
      </c>
    </row>
    <row r="72" spans="1:8" ht="85.5" customHeight="1">
      <c r="A72" s="64" t="s">
        <v>96</v>
      </c>
      <c r="B72" s="36" t="s">
        <v>97</v>
      </c>
      <c r="C72" s="36" t="s">
        <v>98</v>
      </c>
      <c r="D72" s="1">
        <v>1</v>
      </c>
      <c r="F72" s="5">
        <f>D72</f>
        <v>1</v>
      </c>
      <c r="G72" s="5">
        <v>2</v>
      </c>
      <c r="H72" s="5">
        <f>F72*G72</f>
        <v>2</v>
      </c>
    </row>
    <row r="73" spans="1:8" ht="41.25" customHeight="1">
      <c r="A73" s="29" t="s">
        <v>22</v>
      </c>
      <c r="B73" s="163"/>
      <c r="C73" s="164"/>
      <c r="D73" s="101">
        <f>D72</f>
        <v>1</v>
      </c>
    </row>
    <row r="74" spans="1:8" ht="52.5" customHeight="1">
      <c r="A74" s="59" t="s">
        <v>99</v>
      </c>
      <c r="B74" s="30" t="s">
        <v>100</v>
      </c>
      <c r="C74" s="30" t="s">
        <v>101</v>
      </c>
      <c r="D74" s="1">
        <v>1</v>
      </c>
      <c r="F74" s="5">
        <f>D74</f>
        <v>1</v>
      </c>
      <c r="G74" s="5">
        <v>2</v>
      </c>
      <c r="H74" s="5">
        <f>F74*G74</f>
        <v>2</v>
      </c>
    </row>
    <row r="75" spans="1:8" ht="41.25" customHeight="1">
      <c r="A75" s="29" t="s">
        <v>22</v>
      </c>
      <c r="B75" s="163"/>
      <c r="C75" s="164"/>
      <c r="D75" s="101">
        <f>D74</f>
        <v>1</v>
      </c>
    </row>
    <row r="76" spans="1:8" ht="50.25" customHeight="1">
      <c r="A76" s="62" t="s">
        <v>102</v>
      </c>
      <c r="B76" s="30" t="s">
        <v>103</v>
      </c>
      <c r="C76" s="30" t="s">
        <v>104</v>
      </c>
      <c r="D76" s="1">
        <v>1</v>
      </c>
      <c r="F76" s="5">
        <f>D76</f>
        <v>1</v>
      </c>
      <c r="G76" s="5">
        <v>1</v>
      </c>
      <c r="H76" s="5">
        <f>F76*G76</f>
        <v>1</v>
      </c>
    </row>
    <row r="77" spans="1:8" ht="41.25" customHeight="1">
      <c r="A77" s="31" t="s">
        <v>22</v>
      </c>
      <c r="B77" s="163"/>
      <c r="C77" s="164"/>
      <c r="D77" s="101">
        <f>D76</f>
        <v>1</v>
      </c>
    </row>
    <row r="78" spans="1:8" ht="27" customHeight="1">
      <c r="A78" s="34" t="s">
        <v>105</v>
      </c>
      <c r="B78" s="165" t="s">
        <v>198</v>
      </c>
      <c r="C78" s="166"/>
      <c r="D78" s="26"/>
    </row>
    <row r="79" spans="1:8" ht="75.75" customHeight="1">
      <c r="A79" s="58" t="s">
        <v>106</v>
      </c>
      <c r="B79" s="37" t="s">
        <v>107</v>
      </c>
      <c r="C79" s="37" t="s">
        <v>108</v>
      </c>
      <c r="D79" s="2">
        <v>1</v>
      </c>
      <c r="F79" s="5">
        <f>D79</f>
        <v>1</v>
      </c>
      <c r="G79" s="5">
        <v>3</v>
      </c>
      <c r="H79" s="5">
        <f>F79*G79</f>
        <v>3</v>
      </c>
    </row>
    <row r="80" spans="1:8" ht="41.25" customHeight="1">
      <c r="A80" s="29" t="s">
        <v>22</v>
      </c>
      <c r="B80" s="163"/>
      <c r="C80" s="164"/>
      <c r="D80" s="101">
        <f>D79</f>
        <v>1</v>
      </c>
    </row>
    <row r="81" spans="1:8" ht="48.75" customHeight="1">
      <c r="A81" s="59" t="s">
        <v>109</v>
      </c>
      <c r="B81" s="36" t="s">
        <v>110</v>
      </c>
      <c r="C81" s="36" t="s">
        <v>111</v>
      </c>
      <c r="D81" s="1">
        <v>1</v>
      </c>
      <c r="F81" s="5">
        <f>D81</f>
        <v>1</v>
      </c>
      <c r="G81" s="5">
        <v>2</v>
      </c>
      <c r="H81" s="5">
        <f>F81*G81</f>
        <v>2</v>
      </c>
    </row>
    <row r="82" spans="1:8" ht="41.25" customHeight="1">
      <c r="A82" s="29" t="s">
        <v>22</v>
      </c>
      <c r="B82" s="163"/>
      <c r="C82" s="164"/>
      <c r="D82" s="101">
        <f>D81</f>
        <v>1</v>
      </c>
    </row>
    <row r="83" spans="1:8" ht="43.5" customHeight="1">
      <c r="A83" s="59" t="s">
        <v>112</v>
      </c>
      <c r="B83" s="36" t="s">
        <v>113</v>
      </c>
      <c r="C83" s="36" t="s">
        <v>114</v>
      </c>
      <c r="D83" s="1">
        <v>1</v>
      </c>
      <c r="F83" s="5">
        <f>D83</f>
        <v>1</v>
      </c>
      <c r="G83" s="5">
        <v>2</v>
      </c>
      <c r="H83" s="5">
        <f>F83*G83</f>
        <v>2</v>
      </c>
    </row>
    <row r="84" spans="1:8" ht="41.25" customHeight="1">
      <c r="A84" s="29" t="s">
        <v>22</v>
      </c>
      <c r="B84" s="163"/>
      <c r="C84" s="164"/>
      <c r="D84" s="101">
        <f>D83</f>
        <v>1</v>
      </c>
    </row>
    <row r="85" spans="1:8" ht="49.5" customHeight="1">
      <c r="A85" s="62" t="s">
        <v>115</v>
      </c>
      <c r="B85" s="36" t="s">
        <v>116</v>
      </c>
      <c r="C85" s="36" t="s">
        <v>117</v>
      </c>
      <c r="D85" s="1">
        <v>1</v>
      </c>
      <c r="F85" s="5">
        <f>D85</f>
        <v>1</v>
      </c>
      <c r="G85" s="5">
        <v>1</v>
      </c>
      <c r="H85" s="5">
        <f>F85*G85</f>
        <v>1</v>
      </c>
    </row>
    <row r="86" spans="1:8" ht="41.25" customHeight="1">
      <c r="A86" s="29" t="s">
        <v>22</v>
      </c>
      <c r="B86" s="163"/>
      <c r="C86" s="164"/>
      <c r="D86" s="101">
        <f>D85</f>
        <v>1</v>
      </c>
    </row>
    <row r="87" spans="1:8" ht="36.75" customHeight="1">
      <c r="A87" s="62" t="s">
        <v>118</v>
      </c>
      <c r="B87" s="38" t="s">
        <v>119</v>
      </c>
      <c r="C87" s="36" t="s">
        <v>120</v>
      </c>
      <c r="D87" s="1">
        <v>1</v>
      </c>
      <c r="F87" s="5">
        <f>D87</f>
        <v>1</v>
      </c>
      <c r="G87" s="5">
        <v>1</v>
      </c>
      <c r="H87" s="5">
        <f>F87*G87</f>
        <v>1</v>
      </c>
    </row>
    <row r="88" spans="1:8" ht="41.25" customHeight="1">
      <c r="A88" s="29" t="s">
        <v>22</v>
      </c>
      <c r="B88" s="163"/>
      <c r="C88" s="164"/>
      <c r="D88" s="101">
        <f>D87</f>
        <v>1</v>
      </c>
    </row>
    <row r="89" spans="1:8" ht="96.75" customHeight="1">
      <c r="A89" s="62" t="s">
        <v>121</v>
      </c>
      <c r="B89" s="36" t="s">
        <v>122</v>
      </c>
      <c r="C89" s="36" t="s">
        <v>216</v>
      </c>
      <c r="D89" s="1">
        <v>1</v>
      </c>
      <c r="F89" s="5">
        <f>D89</f>
        <v>1</v>
      </c>
      <c r="G89" s="5">
        <v>1</v>
      </c>
      <c r="H89" s="5">
        <f>F89*G89</f>
        <v>1</v>
      </c>
    </row>
    <row r="90" spans="1:8" ht="41.25" customHeight="1">
      <c r="A90" s="31" t="s">
        <v>22</v>
      </c>
      <c r="B90" s="163"/>
      <c r="C90" s="164"/>
      <c r="D90" s="101">
        <f>D89</f>
        <v>1</v>
      </c>
    </row>
    <row r="91" spans="1:8" ht="26.25" customHeight="1">
      <c r="A91" s="34" t="s">
        <v>123</v>
      </c>
      <c r="B91" s="165" t="s">
        <v>124</v>
      </c>
      <c r="C91" s="166"/>
      <c r="D91" s="39"/>
    </row>
    <row r="92" spans="1:8" ht="101.25" customHeight="1">
      <c r="A92" s="58" t="s">
        <v>125</v>
      </c>
      <c r="B92" s="37" t="s">
        <v>220</v>
      </c>
      <c r="C92" s="37" t="s">
        <v>217</v>
      </c>
      <c r="D92" s="2">
        <v>1</v>
      </c>
      <c r="F92" s="5">
        <f>D92</f>
        <v>1</v>
      </c>
      <c r="G92" s="5">
        <v>3</v>
      </c>
      <c r="H92" s="5">
        <f>F92*G92</f>
        <v>3</v>
      </c>
    </row>
    <row r="93" spans="1:8" ht="41.25" customHeight="1">
      <c r="A93" s="31" t="s">
        <v>22</v>
      </c>
      <c r="B93" s="163"/>
      <c r="C93" s="164"/>
      <c r="D93" s="101">
        <f>D92</f>
        <v>1</v>
      </c>
    </row>
    <row r="94" spans="1:8" ht="26.25" customHeight="1">
      <c r="A94" s="34" t="s">
        <v>126</v>
      </c>
      <c r="B94" s="165" t="s">
        <v>127</v>
      </c>
      <c r="C94" s="166"/>
      <c r="D94" s="26"/>
    </row>
    <row r="95" spans="1:8" ht="113.25" customHeight="1">
      <c r="A95" s="60" t="s">
        <v>128</v>
      </c>
      <c r="B95" s="27" t="s">
        <v>129</v>
      </c>
      <c r="C95" s="27" t="s">
        <v>130</v>
      </c>
      <c r="D95" s="2">
        <v>1</v>
      </c>
      <c r="F95" s="5">
        <f>D95</f>
        <v>1</v>
      </c>
      <c r="G95" s="5">
        <v>2</v>
      </c>
      <c r="H95" s="5">
        <f>F95*G95</f>
        <v>2</v>
      </c>
    </row>
    <row r="96" spans="1:8" ht="41.25" customHeight="1">
      <c r="A96" s="29" t="s">
        <v>22</v>
      </c>
      <c r="B96" s="163"/>
      <c r="C96" s="164"/>
      <c r="D96" s="101">
        <f>D95</f>
        <v>1</v>
      </c>
    </row>
    <row r="97" spans="1:8" ht="70.5" customHeight="1">
      <c r="A97" s="59" t="s">
        <v>131</v>
      </c>
      <c r="B97" s="30" t="s">
        <v>132</v>
      </c>
      <c r="C97" s="30" t="s">
        <v>133</v>
      </c>
      <c r="D97" s="1">
        <v>1</v>
      </c>
      <c r="F97" s="5">
        <f>D97</f>
        <v>1</v>
      </c>
      <c r="G97" s="5">
        <v>2</v>
      </c>
      <c r="H97" s="5">
        <f>F97*G97</f>
        <v>2</v>
      </c>
    </row>
    <row r="98" spans="1:8" ht="41.25" customHeight="1">
      <c r="A98" s="29" t="s">
        <v>22</v>
      </c>
      <c r="B98" s="163"/>
      <c r="C98" s="164"/>
      <c r="D98" s="101">
        <f>D97</f>
        <v>1</v>
      </c>
    </row>
    <row r="99" spans="1:8" ht="81.75" customHeight="1">
      <c r="A99" s="61" t="s">
        <v>134</v>
      </c>
      <c r="B99" s="30" t="s">
        <v>135</v>
      </c>
      <c r="C99" s="30" t="s">
        <v>136</v>
      </c>
      <c r="D99" s="1">
        <v>1</v>
      </c>
      <c r="F99" s="5">
        <f>D99</f>
        <v>1</v>
      </c>
      <c r="G99" s="5">
        <v>3</v>
      </c>
      <c r="H99" s="5">
        <f>F99*G99</f>
        <v>3</v>
      </c>
    </row>
    <row r="100" spans="1:8" ht="41.25" customHeight="1">
      <c r="A100" s="29" t="s">
        <v>22</v>
      </c>
      <c r="B100" s="163"/>
      <c r="C100" s="164"/>
      <c r="D100" s="101">
        <f>D99</f>
        <v>1</v>
      </c>
    </row>
    <row r="101" spans="1:8" ht="86.25" customHeight="1">
      <c r="A101" s="62" t="s">
        <v>137</v>
      </c>
      <c r="B101" s="30" t="s">
        <v>138</v>
      </c>
      <c r="C101" s="30" t="s">
        <v>139</v>
      </c>
      <c r="D101" s="1">
        <v>1</v>
      </c>
      <c r="F101" s="5">
        <f>D101</f>
        <v>1</v>
      </c>
      <c r="G101" s="5">
        <v>1</v>
      </c>
      <c r="H101" s="5">
        <f>F101*G101</f>
        <v>1</v>
      </c>
    </row>
    <row r="102" spans="1:8" ht="41.25" customHeight="1">
      <c r="A102" s="31" t="s">
        <v>22</v>
      </c>
      <c r="B102" s="163"/>
      <c r="C102" s="164"/>
      <c r="D102" s="101">
        <f>D101</f>
        <v>1</v>
      </c>
    </row>
    <row r="103" spans="1:8" ht="24.75" customHeight="1">
      <c r="A103" s="25" t="s">
        <v>140</v>
      </c>
      <c r="B103" s="165" t="s">
        <v>141</v>
      </c>
      <c r="C103" s="166"/>
      <c r="D103" s="26"/>
    </row>
    <row r="104" spans="1:8" ht="83.25" customHeight="1">
      <c r="A104" s="58" t="s">
        <v>142</v>
      </c>
      <c r="B104" s="27" t="s">
        <v>143</v>
      </c>
      <c r="C104" s="27" t="s">
        <v>144</v>
      </c>
      <c r="D104" s="2">
        <v>1</v>
      </c>
      <c r="F104" s="5">
        <f>D104</f>
        <v>1</v>
      </c>
      <c r="G104" s="5">
        <v>3</v>
      </c>
      <c r="H104" s="5">
        <f>F104*G104</f>
        <v>3</v>
      </c>
    </row>
    <row r="105" spans="1:8" ht="41.25" customHeight="1">
      <c r="A105" s="29" t="s">
        <v>22</v>
      </c>
      <c r="B105" s="163"/>
      <c r="C105" s="164"/>
      <c r="D105" s="101">
        <f>D104</f>
        <v>1</v>
      </c>
    </row>
    <row r="106" spans="1:8" ht="79.5" customHeight="1">
      <c r="A106" s="61" t="s">
        <v>145</v>
      </c>
      <c r="B106" s="30" t="s">
        <v>146</v>
      </c>
      <c r="C106" s="30" t="s">
        <v>147</v>
      </c>
      <c r="D106" s="1">
        <v>1</v>
      </c>
      <c r="F106" s="5">
        <f>D106</f>
        <v>1</v>
      </c>
      <c r="G106" s="5">
        <v>3</v>
      </c>
      <c r="H106" s="5">
        <f>F106*G106</f>
        <v>3</v>
      </c>
    </row>
    <row r="107" spans="1:8" ht="41.25" customHeight="1">
      <c r="A107" s="29" t="s">
        <v>22</v>
      </c>
      <c r="B107" s="163"/>
      <c r="C107" s="164"/>
      <c r="D107" s="101">
        <f>D106</f>
        <v>1</v>
      </c>
    </row>
    <row r="108" spans="1:8" ht="94.5" customHeight="1">
      <c r="A108" s="61" t="s">
        <v>148</v>
      </c>
      <c r="B108" s="40" t="s">
        <v>221</v>
      </c>
      <c r="C108" s="40" t="s">
        <v>197</v>
      </c>
      <c r="D108" s="1">
        <v>1</v>
      </c>
      <c r="F108" s="5">
        <f>D108</f>
        <v>1</v>
      </c>
      <c r="G108" s="5">
        <v>3</v>
      </c>
      <c r="H108" s="5">
        <f>F108*G108</f>
        <v>3</v>
      </c>
    </row>
    <row r="109" spans="1:8" ht="41.25" customHeight="1">
      <c r="A109" s="29" t="s">
        <v>22</v>
      </c>
      <c r="B109" s="163"/>
      <c r="C109" s="164"/>
      <c r="D109" s="101">
        <f>D108</f>
        <v>1</v>
      </c>
    </row>
    <row r="110" spans="1:8" ht="102" customHeight="1">
      <c r="A110" s="61" t="s">
        <v>149</v>
      </c>
      <c r="B110" s="30" t="s">
        <v>150</v>
      </c>
      <c r="C110" s="30" t="s">
        <v>151</v>
      </c>
      <c r="D110" s="1">
        <v>1</v>
      </c>
      <c r="F110" s="5">
        <f>D110</f>
        <v>1</v>
      </c>
      <c r="G110" s="5">
        <v>3</v>
      </c>
      <c r="H110" s="5">
        <f>F110*G110</f>
        <v>3</v>
      </c>
    </row>
    <row r="111" spans="1:8" ht="41.25" customHeight="1">
      <c r="A111" s="29" t="s">
        <v>22</v>
      </c>
      <c r="B111" s="163"/>
      <c r="C111" s="164"/>
      <c r="D111" s="101">
        <f>D110</f>
        <v>1</v>
      </c>
    </row>
    <row r="112" spans="1:8" ht="41.25" customHeight="1">
      <c r="A112" s="61" t="s">
        <v>152</v>
      </c>
      <c r="B112" s="30" t="s">
        <v>153</v>
      </c>
      <c r="C112" s="30" t="s">
        <v>154</v>
      </c>
      <c r="D112" s="1">
        <v>1</v>
      </c>
      <c r="F112" s="5">
        <f>D112</f>
        <v>1</v>
      </c>
      <c r="G112" s="5">
        <v>3</v>
      </c>
      <c r="H112" s="5">
        <f>F112*G112</f>
        <v>3</v>
      </c>
    </row>
    <row r="113" spans="1:8" ht="41.25" customHeight="1">
      <c r="A113" s="29" t="s">
        <v>22</v>
      </c>
      <c r="B113" s="163"/>
      <c r="C113" s="164"/>
      <c r="D113" s="101"/>
    </row>
    <row r="114" spans="1:8" ht="69" customHeight="1">
      <c r="A114" s="61" t="s">
        <v>155</v>
      </c>
      <c r="B114" s="40" t="s">
        <v>156</v>
      </c>
      <c r="C114" s="40" t="s">
        <v>157</v>
      </c>
      <c r="D114" s="1">
        <v>1</v>
      </c>
      <c r="F114" s="5">
        <f>D114</f>
        <v>1</v>
      </c>
      <c r="G114" s="5">
        <v>3</v>
      </c>
      <c r="H114" s="5">
        <f>F114*G114</f>
        <v>3</v>
      </c>
    </row>
    <row r="115" spans="1:8" ht="41.25" customHeight="1">
      <c r="A115" s="29" t="s">
        <v>22</v>
      </c>
      <c r="B115" s="163"/>
      <c r="C115" s="164"/>
      <c r="D115" s="101">
        <f>D114</f>
        <v>1</v>
      </c>
    </row>
    <row r="116" spans="1:8" ht="96" customHeight="1">
      <c r="A116" s="59" t="s">
        <v>158</v>
      </c>
      <c r="B116" s="30" t="s">
        <v>159</v>
      </c>
      <c r="C116" s="30" t="s">
        <v>160</v>
      </c>
      <c r="D116" s="1">
        <v>1</v>
      </c>
      <c r="F116" s="5">
        <f>D116</f>
        <v>1</v>
      </c>
      <c r="G116" s="5">
        <v>2</v>
      </c>
      <c r="H116" s="5">
        <f>F116*G116</f>
        <v>2</v>
      </c>
    </row>
    <row r="117" spans="1:8" ht="41.25" customHeight="1">
      <c r="A117" s="29" t="s">
        <v>22</v>
      </c>
      <c r="B117" s="163"/>
      <c r="C117" s="164"/>
      <c r="D117" s="101">
        <f>D116</f>
        <v>1</v>
      </c>
    </row>
    <row r="118" spans="1:8" ht="85.5" customHeight="1">
      <c r="A118" s="61" t="s">
        <v>161</v>
      </c>
      <c r="B118" s="30" t="s">
        <v>162</v>
      </c>
      <c r="C118" s="30" t="s">
        <v>218</v>
      </c>
      <c r="D118" s="1">
        <v>1</v>
      </c>
      <c r="F118" s="5">
        <f>D118</f>
        <v>1</v>
      </c>
      <c r="G118" s="5">
        <v>3</v>
      </c>
      <c r="H118" s="5">
        <f>F118*G118</f>
        <v>3</v>
      </c>
    </row>
    <row r="119" spans="1:8" ht="41.25" customHeight="1">
      <c r="A119" s="29" t="s">
        <v>22</v>
      </c>
      <c r="B119" s="163"/>
      <c r="C119" s="164"/>
      <c r="D119" s="101">
        <f>D118</f>
        <v>1</v>
      </c>
    </row>
    <row r="120" spans="1:8" ht="73.5" customHeight="1">
      <c r="A120" s="62" t="s">
        <v>163</v>
      </c>
      <c r="B120" s="30" t="s">
        <v>164</v>
      </c>
      <c r="C120" s="30" t="s">
        <v>165</v>
      </c>
      <c r="D120" s="1">
        <v>1</v>
      </c>
      <c r="F120" s="5">
        <f>D120</f>
        <v>1</v>
      </c>
      <c r="G120" s="5">
        <v>1</v>
      </c>
      <c r="H120" s="5">
        <f>F120*G120</f>
        <v>1</v>
      </c>
    </row>
    <row r="121" spans="1:8" ht="41.25" customHeight="1">
      <c r="A121" s="29" t="s">
        <v>22</v>
      </c>
      <c r="B121" s="163"/>
      <c r="C121" s="164"/>
      <c r="D121" s="101">
        <f>D120</f>
        <v>1</v>
      </c>
    </row>
    <row r="122" spans="1:8" ht="54.75" customHeight="1">
      <c r="A122" s="59" t="s">
        <v>166</v>
      </c>
      <c r="B122" s="30" t="s">
        <v>167</v>
      </c>
      <c r="C122" s="30" t="s">
        <v>168</v>
      </c>
      <c r="D122" s="1">
        <v>1</v>
      </c>
      <c r="F122" s="5">
        <f>D122</f>
        <v>1</v>
      </c>
      <c r="G122" s="5">
        <v>2</v>
      </c>
      <c r="H122" s="5">
        <f>F122*G122</f>
        <v>2</v>
      </c>
    </row>
    <row r="123" spans="1:8" ht="41.25" customHeight="1">
      <c r="A123" s="29" t="s">
        <v>22</v>
      </c>
      <c r="B123" s="163"/>
      <c r="C123" s="164"/>
      <c r="D123" s="101">
        <f>D122</f>
        <v>1</v>
      </c>
    </row>
    <row r="124" spans="1:8" ht="137.25" customHeight="1">
      <c r="A124" s="59" t="s">
        <v>169</v>
      </c>
      <c r="B124" s="30" t="s">
        <v>170</v>
      </c>
      <c r="C124" s="30" t="s">
        <v>171</v>
      </c>
      <c r="D124" s="1">
        <v>1</v>
      </c>
      <c r="F124" s="5">
        <f>D124</f>
        <v>1</v>
      </c>
      <c r="G124" s="5">
        <v>2</v>
      </c>
      <c r="H124" s="5">
        <f>F124*G124</f>
        <v>2</v>
      </c>
    </row>
    <row r="125" spans="1:8" ht="41.25" customHeight="1">
      <c r="A125" s="29" t="s">
        <v>22</v>
      </c>
      <c r="B125" s="163"/>
      <c r="C125" s="164"/>
      <c r="D125" s="101">
        <f>D124</f>
        <v>1</v>
      </c>
    </row>
    <row r="126" spans="1:8" ht="46.5" customHeight="1">
      <c r="A126" s="59" t="s">
        <v>172</v>
      </c>
      <c r="B126" s="30" t="s">
        <v>173</v>
      </c>
      <c r="C126" s="30" t="s">
        <v>174</v>
      </c>
      <c r="D126" s="1">
        <v>1</v>
      </c>
      <c r="F126" s="5">
        <f>D126</f>
        <v>1</v>
      </c>
      <c r="G126" s="5">
        <v>2</v>
      </c>
      <c r="H126" s="5">
        <f>F126*G126</f>
        <v>2</v>
      </c>
    </row>
    <row r="127" spans="1:8" ht="41.25" customHeight="1">
      <c r="A127" s="29" t="s">
        <v>22</v>
      </c>
      <c r="B127" s="163"/>
      <c r="C127" s="164"/>
      <c r="D127" s="101">
        <f>D126</f>
        <v>1</v>
      </c>
    </row>
    <row r="128" spans="1:8" ht="109.5" customHeight="1">
      <c r="A128" s="65" t="s">
        <v>175</v>
      </c>
      <c r="B128" s="41" t="s">
        <v>222</v>
      </c>
      <c r="C128" s="41" t="s">
        <v>219</v>
      </c>
      <c r="D128" s="1">
        <v>1</v>
      </c>
      <c r="F128" s="5">
        <f>D128</f>
        <v>1</v>
      </c>
      <c r="G128" s="5">
        <v>2</v>
      </c>
      <c r="H128" s="5">
        <f>F128*G128</f>
        <v>2</v>
      </c>
    </row>
    <row r="129" spans="1:8" ht="41.25" customHeight="1">
      <c r="A129" s="29" t="s">
        <v>22</v>
      </c>
      <c r="B129" s="163"/>
      <c r="C129" s="164"/>
      <c r="D129" s="101">
        <f>D128</f>
        <v>1</v>
      </c>
    </row>
    <row r="130" spans="1:8" ht="51" customHeight="1">
      <c r="A130" s="65" t="s">
        <v>176</v>
      </c>
      <c r="B130" s="30" t="s">
        <v>177</v>
      </c>
      <c r="C130" s="30" t="s">
        <v>178</v>
      </c>
      <c r="D130" s="1">
        <v>1</v>
      </c>
      <c r="F130" s="5">
        <f>D130</f>
        <v>1</v>
      </c>
      <c r="G130" s="5">
        <v>2</v>
      </c>
      <c r="H130" s="5">
        <f>F130*G130</f>
        <v>2</v>
      </c>
    </row>
    <row r="131" spans="1:8" ht="41.25" customHeight="1">
      <c r="A131" s="29" t="s">
        <v>22</v>
      </c>
      <c r="B131" s="163"/>
      <c r="C131" s="164"/>
      <c r="D131" s="101">
        <f>D130</f>
        <v>1</v>
      </c>
    </row>
    <row r="132" spans="1:8" ht="93" customHeight="1">
      <c r="A132" s="66" t="s">
        <v>179</v>
      </c>
      <c r="B132" s="30" t="s">
        <v>180</v>
      </c>
      <c r="C132" s="30" t="s">
        <v>181</v>
      </c>
      <c r="D132" s="1">
        <v>1</v>
      </c>
      <c r="F132" s="5">
        <f>D132</f>
        <v>1</v>
      </c>
      <c r="G132" s="5">
        <v>3</v>
      </c>
      <c r="H132" s="5">
        <f>F132*G132</f>
        <v>3</v>
      </c>
    </row>
    <row r="133" spans="1:8" ht="41.25" customHeight="1">
      <c r="A133" s="29" t="s">
        <v>22</v>
      </c>
      <c r="B133" s="163"/>
      <c r="C133" s="164"/>
      <c r="D133" s="101">
        <f>D132</f>
        <v>1</v>
      </c>
    </row>
    <row r="134" spans="1:8" ht="72" customHeight="1">
      <c r="A134" s="67" t="s">
        <v>182</v>
      </c>
      <c r="B134" s="30" t="s">
        <v>199</v>
      </c>
      <c r="C134" s="30" t="s">
        <v>200</v>
      </c>
      <c r="D134" s="1">
        <v>1</v>
      </c>
      <c r="F134" s="5">
        <f>D134</f>
        <v>1</v>
      </c>
      <c r="G134" s="5">
        <v>1</v>
      </c>
      <c r="H134" s="5">
        <f>F134*G134</f>
        <v>1</v>
      </c>
    </row>
    <row r="135" spans="1:8" ht="41.25" customHeight="1">
      <c r="A135" s="29" t="s">
        <v>22</v>
      </c>
      <c r="B135" s="163"/>
      <c r="C135" s="164"/>
      <c r="D135" s="101">
        <f>D134</f>
        <v>1</v>
      </c>
    </row>
    <row r="136" spans="1:8" ht="77.25" customHeight="1">
      <c r="A136" s="67" t="s">
        <v>183</v>
      </c>
      <c r="B136" s="30" t="s">
        <v>184</v>
      </c>
      <c r="C136" s="30" t="s">
        <v>185</v>
      </c>
      <c r="D136" s="1">
        <v>1</v>
      </c>
      <c r="F136" s="5">
        <f>D136</f>
        <v>1</v>
      </c>
      <c r="G136" s="5">
        <v>1</v>
      </c>
      <c r="H136" s="5">
        <f>F136*G136</f>
        <v>1</v>
      </c>
    </row>
    <row r="137" spans="1:8" ht="41.25" customHeight="1">
      <c r="A137" s="31" t="s">
        <v>22</v>
      </c>
      <c r="B137" s="163"/>
      <c r="C137" s="164"/>
      <c r="D137" s="101">
        <f>D136</f>
        <v>1</v>
      </c>
    </row>
    <row r="138" spans="1:8" ht="26.25" customHeight="1">
      <c r="A138" s="25" t="s">
        <v>186</v>
      </c>
      <c r="B138" s="165" t="s">
        <v>187</v>
      </c>
      <c r="C138" s="166"/>
      <c r="D138" s="26"/>
    </row>
    <row r="139" spans="1:8" ht="42" customHeight="1">
      <c r="A139" s="60" t="s">
        <v>188</v>
      </c>
      <c r="B139" s="42" t="s">
        <v>189</v>
      </c>
      <c r="C139" s="37" t="s">
        <v>190</v>
      </c>
      <c r="D139" s="2">
        <v>1</v>
      </c>
      <c r="F139" s="5">
        <f>D139</f>
        <v>1</v>
      </c>
      <c r="G139" s="5">
        <v>2</v>
      </c>
      <c r="H139" s="5">
        <f>F139*G139</f>
        <v>2</v>
      </c>
    </row>
    <row r="140" spans="1:8" ht="41.25" customHeight="1">
      <c r="A140" s="29" t="s">
        <v>22</v>
      </c>
      <c r="B140" s="163"/>
      <c r="C140" s="164"/>
      <c r="D140" s="101">
        <f>D139</f>
        <v>1</v>
      </c>
    </row>
    <row r="141" spans="1:8" ht="90.75" customHeight="1">
      <c r="A141" s="67" t="s">
        <v>191</v>
      </c>
      <c r="B141" s="43" t="s">
        <v>192</v>
      </c>
      <c r="C141" s="36" t="s">
        <v>193</v>
      </c>
      <c r="D141" s="1">
        <v>1</v>
      </c>
      <c r="F141" s="5">
        <f>D141</f>
        <v>1</v>
      </c>
      <c r="G141" s="5">
        <v>1</v>
      </c>
      <c r="H141" s="5">
        <f>F141*G141</f>
        <v>1</v>
      </c>
    </row>
    <row r="142" spans="1:8" ht="41.25" customHeight="1">
      <c r="A142" s="44" t="s">
        <v>22</v>
      </c>
      <c r="B142" s="163"/>
      <c r="C142" s="164"/>
      <c r="D142" s="101">
        <f>D141</f>
        <v>1</v>
      </c>
    </row>
    <row r="143" spans="1:8" ht="25.5" customHeight="1">
      <c r="A143" s="168" t="s">
        <v>456</v>
      </c>
      <c r="B143" s="169"/>
      <c r="C143" s="169"/>
      <c r="D143" s="45"/>
    </row>
    <row r="144" spans="1:8" ht="26.25" customHeight="1">
      <c r="A144" s="165" t="s">
        <v>457</v>
      </c>
      <c r="B144" s="166"/>
      <c r="C144" s="166"/>
      <c r="D144" s="46"/>
    </row>
    <row r="145" spans="1:8" ht="26.25" customHeight="1">
      <c r="A145" s="165" t="s">
        <v>458</v>
      </c>
      <c r="B145" s="167"/>
      <c r="C145" s="167"/>
      <c r="D145" s="102"/>
    </row>
    <row r="146" spans="1:8" ht="63.75">
      <c r="A146" s="60" t="s">
        <v>463</v>
      </c>
      <c r="B146" s="50" t="s">
        <v>459</v>
      </c>
      <c r="C146" s="50" t="s">
        <v>460</v>
      </c>
      <c r="D146" s="2">
        <v>1</v>
      </c>
      <c r="F146" s="5">
        <f>D146</f>
        <v>1</v>
      </c>
      <c r="G146" s="5">
        <v>2</v>
      </c>
      <c r="H146" s="5">
        <f>F146*G146</f>
        <v>2</v>
      </c>
    </row>
    <row r="147" spans="1:8" ht="42.6" customHeight="1">
      <c r="A147" s="29" t="s">
        <v>22</v>
      </c>
      <c r="B147" s="163"/>
      <c r="C147" s="164"/>
      <c r="D147" s="101">
        <f>D146</f>
        <v>1</v>
      </c>
    </row>
    <row r="148" spans="1:8" ht="69.75" customHeight="1">
      <c r="A148" s="49" t="s">
        <v>464</v>
      </c>
      <c r="B148" s="50" t="s">
        <v>461</v>
      </c>
      <c r="C148" s="51" t="s">
        <v>462</v>
      </c>
      <c r="D148" s="1">
        <v>1</v>
      </c>
      <c r="F148" s="5">
        <f>D148</f>
        <v>1</v>
      </c>
      <c r="G148" s="5">
        <v>3</v>
      </c>
      <c r="H148" s="5">
        <f>F148*G148</f>
        <v>3</v>
      </c>
    </row>
    <row r="149" spans="1:8" ht="42.6" customHeight="1">
      <c r="A149" s="29" t="s">
        <v>22</v>
      </c>
      <c r="B149" s="163"/>
      <c r="C149" s="164"/>
      <c r="D149" s="101">
        <f>D148</f>
        <v>1</v>
      </c>
    </row>
    <row r="150" spans="1:8" ht="25.5" customHeight="1">
      <c r="A150" s="165" t="s">
        <v>465</v>
      </c>
      <c r="B150" s="167"/>
      <c r="C150" s="167"/>
      <c r="D150" s="46"/>
    </row>
    <row r="151" spans="1:8" ht="89.25">
      <c r="A151" s="60" t="s">
        <v>466</v>
      </c>
      <c r="B151" s="48" t="s">
        <v>451</v>
      </c>
      <c r="C151" s="48" t="s">
        <v>452</v>
      </c>
      <c r="D151" s="2">
        <v>1</v>
      </c>
      <c r="F151" s="5">
        <f>D151</f>
        <v>1</v>
      </c>
      <c r="G151" s="5">
        <v>2</v>
      </c>
      <c r="H151" s="5">
        <f>F151*G151</f>
        <v>2</v>
      </c>
    </row>
    <row r="152" spans="1:8" ht="42.6" customHeight="1">
      <c r="A152" s="29" t="s">
        <v>22</v>
      </c>
      <c r="B152" s="163"/>
      <c r="C152" s="164"/>
      <c r="D152" s="101">
        <f>D151</f>
        <v>1</v>
      </c>
    </row>
    <row r="153" spans="1:8" ht="114" customHeight="1">
      <c r="A153" s="67" t="s">
        <v>469</v>
      </c>
      <c r="B153" s="51" t="s">
        <v>467</v>
      </c>
      <c r="C153" s="51" t="s">
        <v>468</v>
      </c>
      <c r="D153" s="1">
        <v>1</v>
      </c>
      <c r="F153" s="5">
        <f>D153</f>
        <v>1</v>
      </c>
      <c r="G153" s="5">
        <v>1</v>
      </c>
      <c r="H153" s="5">
        <f>F153*G153</f>
        <v>1</v>
      </c>
    </row>
    <row r="154" spans="1:8" ht="42.6" customHeight="1">
      <c r="A154" s="44" t="s">
        <v>22</v>
      </c>
      <c r="B154" s="163"/>
      <c r="C154" s="164"/>
      <c r="D154" s="101">
        <f>D153</f>
        <v>1</v>
      </c>
    </row>
    <row r="155" spans="1:8" ht="102">
      <c r="A155" s="103" t="s">
        <v>470</v>
      </c>
      <c r="B155" s="51" t="s">
        <v>471</v>
      </c>
      <c r="C155" s="51" t="s">
        <v>472</v>
      </c>
      <c r="D155" s="1">
        <v>1</v>
      </c>
      <c r="F155" s="5">
        <f>D155</f>
        <v>1</v>
      </c>
      <c r="G155" s="5">
        <v>2</v>
      </c>
      <c r="H155" s="5">
        <f>F155*G155</f>
        <v>2</v>
      </c>
    </row>
    <row r="156" spans="1:8" ht="42.6" customHeight="1">
      <c r="A156" s="44" t="s">
        <v>22</v>
      </c>
      <c r="B156" s="163"/>
      <c r="C156" s="164"/>
      <c r="D156" s="101">
        <f>D155</f>
        <v>1</v>
      </c>
    </row>
    <row r="157" spans="1:8" ht="76.5">
      <c r="A157" s="103" t="s">
        <v>473</v>
      </c>
      <c r="B157" s="51" t="s">
        <v>474</v>
      </c>
      <c r="C157" s="51" t="s">
        <v>453</v>
      </c>
      <c r="D157" s="1">
        <v>1</v>
      </c>
      <c r="F157" s="5">
        <f>D157</f>
        <v>1</v>
      </c>
      <c r="G157" s="5">
        <v>2</v>
      </c>
      <c r="H157" s="5">
        <f>F157*G157</f>
        <v>2</v>
      </c>
    </row>
    <row r="158" spans="1:8" ht="42.6" customHeight="1">
      <c r="A158" s="44" t="s">
        <v>22</v>
      </c>
      <c r="B158" s="163"/>
      <c r="C158" s="164"/>
      <c r="D158" s="101">
        <f>D157</f>
        <v>1</v>
      </c>
    </row>
    <row r="159" spans="1:8" ht="42.6" customHeight="1">
      <c r="A159" s="103" t="s">
        <v>475</v>
      </c>
      <c r="B159" s="51" t="s">
        <v>476</v>
      </c>
      <c r="C159" s="51" t="s">
        <v>477</v>
      </c>
      <c r="D159" s="1">
        <v>1</v>
      </c>
      <c r="F159" s="5">
        <f>D159</f>
        <v>1</v>
      </c>
      <c r="G159" s="5">
        <v>2</v>
      </c>
      <c r="H159" s="5">
        <f>F159*G159</f>
        <v>2</v>
      </c>
    </row>
    <row r="160" spans="1:8" ht="42.6" customHeight="1">
      <c r="A160" s="44" t="s">
        <v>22</v>
      </c>
      <c r="B160" s="163"/>
      <c r="C160" s="164"/>
      <c r="D160" s="101">
        <f>D159</f>
        <v>1</v>
      </c>
    </row>
    <row r="161" spans="1:8" ht="42.6" customHeight="1">
      <c r="A161" s="103" t="s">
        <v>478</v>
      </c>
      <c r="B161" s="51" t="s">
        <v>479</v>
      </c>
      <c r="C161" s="51" t="s">
        <v>477</v>
      </c>
      <c r="D161" s="1">
        <v>1</v>
      </c>
      <c r="F161" s="5">
        <f>D161</f>
        <v>1</v>
      </c>
      <c r="G161" s="5">
        <v>2</v>
      </c>
      <c r="H161" s="5">
        <f>F161*G161</f>
        <v>2</v>
      </c>
    </row>
    <row r="162" spans="1:8" ht="42.6" customHeight="1">
      <c r="A162" s="44" t="s">
        <v>22</v>
      </c>
      <c r="B162" s="163"/>
      <c r="C162" s="164"/>
      <c r="D162" s="101">
        <f>D161</f>
        <v>1</v>
      </c>
    </row>
    <row r="163" spans="1:8" ht="89.25">
      <c r="A163" s="103" t="s">
        <v>480</v>
      </c>
      <c r="B163" s="51" t="s">
        <v>481</v>
      </c>
      <c r="C163" s="51" t="s">
        <v>482</v>
      </c>
      <c r="D163" s="1">
        <v>1</v>
      </c>
      <c r="F163" s="5">
        <f>D163</f>
        <v>1</v>
      </c>
      <c r="G163" s="5">
        <v>2</v>
      </c>
      <c r="H163" s="5">
        <f>F163*G163</f>
        <v>2</v>
      </c>
    </row>
    <row r="164" spans="1:8" ht="42.6" customHeight="1">
      <c r="A164" s="44" t="s">
        <v>22</v>
      </c>
      <c r="B164" s="163"/>
      <c r="C164" s="164"/>
      <c r="D164" s="101">
        <f>D163</f>
        <v>1</v>
      </c>
    </row>
    <row r="165" spans="1:8" ht="89.25">
      <c r="A165" s="103" t="s">
        <v>485</v>
      </c>
      <c r="B165" s="51" t="s">
        <v>483</v>
      </c>
      <c r="C165" s="51" t="s">
        <v>484</v>
      </c>
      <c r="D165" s="1">
        <v>1</v>
      </c>
      <c r="F165" s="5">
        <f>D165</f>
        <v>1</v>
      </c>
      <c r="G165" s="5">
        <v>2</v>
      </c>
      <c r="H165" s="5">
        <f>F165*G165</f>
        <v>2</v>
      </c>
    </row>
    <row r="166" spans="1:8" ht="42.6" customHeight="1">
      <c r="A166" s="44" t="s">
        <v>22</v>
      </c>
      <c r="B166" s="163"/>
      <c r="C166" s="164"/>
      <c r="D166" s="101">
        <f>D165</f>
        <v>1</v>
      </c>
    </row>
    <row r="167" spans="1:8" ht="51">
      <c r="A167" s="67" t="s">
        <v>486</v>
      </c>
      <c r="B167" s="51" t="s">
        <v>487</v>
      </c>
      <c r="C167" s="51" t="s">
        <v>488</v>
      </c>
      <c r="D167" s="1">
        <v>1</v>
      </c>
      <c r="F167" s="5">
        <f>D167</f>
        <v>1</v>
      </c>
      <c r="G167" s="5">
        <v>1</v>
      </c>
      <c r="H167" s="5">
        <f>F167*G167</f>
        <v>1</v>
      </c>
    </row>
    <row r="168" spans="1:8" ht="42.6" customHeight="1">
      <c r="A168" s="44" t="s">
        <v>22</v>
      </c>
      <c r="B168" s="163"/>
      <c r="C168" s="164"/>
      <c r="D168" s="101">
        <f>D167</f>
        <v>1</v>
      </c>
    </row>
    <row r="169" spans="1:8" ht="38.25">
      <c r="A169" s="103" t="s">
        <v>489</v>
      </c>
      <c r="B169" s="51" t="s">
        <v>490</v>
      </c>
      <c r="C169" s="51" t="s">
        <v>491</v>
      </c>
      <c r="D169" s="1">
        <v>1</v>
      </c>
      <c r="F169" s="5">
        <f>D169</f>
        <v>1</v>
      </c>
      <c r="G169" s="5">
        <v>2</v>
      </c>
      <c r="H169" s="5">
        <f>F169*G169</f>
        <v>2</v>
      </c>
    </row>
    <row r="170" spans="1:8" ht="42.6" customHeight="1">
      <c r="A170" s="44" t="s">
        <v>22</v>
      </c>
      <c r="B170" s="163"/>
      <c r="C170" s="164"/>
      <c r="D170" s="101">
        <f>D169</f>
        <v>1</v>
      </c>
    </row>
    <row r="171" spans="1:8" ht="24.75" customHeight="1">
      <c r="A171" s="165" t="s">
        <v>492</v>
      </c>
      <c r="B171" s="166"/>
      <c r="C171" s="166"/>
      <c r="D171" s="46"/>
    </row>
    <row r="172" spans="1:8" ht="85.5" customHeight="1">
      <c r="A172" s="103" t="s">
        <v>493</v>
      </c>
      <c r="B172" s="53" t="s">
        <v>494</v>
      </c>
      <c r="C172" s="53" t="s">
        <v>495</v>
      </c>
      <c r="D172" s="2">
        <v>1</v>
      </c>
      <c r="F172" s="5">
        <f>D172</f>
        <v>1</v>
      </c>
      <c r="G172" s="5">
        <v>2</v>
      </c>
      <c r="H172" s="5">
        <f>F172*G172</f>
        <v>2</v>
      </c>
    </row>
    <row r="173" spans="1:8" ht="42.6" customHeight="1">
      <c r="A173" s="29" t="s">
        <v>22</v>
      </c>
      <c r="B173" s="163"/>
      <c r="C173" s="164"/>
      <c r="D173" s="101">
        <f>D172</f>
        <v>1</v>
      </c>
    </row>
    <row r="174" spans="1:8" ht="114.75">
      <c r="A174" s="49" t="s">
        <v>498</v>
      </c>
      <c r="B174" s="50" t="s">
        <v>496</v>
      </c>
      <c r="C174" s="50" t="s">
        <v>497</v>
      </c>
      <c r="D174" s="1">
        <v>1</v>
      </c>
      <c r="F174" s="5">
        <f>D174</f>
        <v>1</v>
      </c>
      <c r="G174" s="5">
        <v>3</v>
      </c>
      <c r="H174" s="5">
        <f>F174*G174</f>
        <v>3</v>
      </c>
    </row>
    <row r="175" spans="1:8" ht="42.6" customHeight="1">
      <c r="A175" s="29" t="s">
        <v>22</v>
      </c>
      <c r="B175" s="163"/>
      <c r="C175" s="164"/>
      <c r="D175" s="101">
        <f>D174</f>
        <v>1</v>
      </c>
    </row>
    <row r="176" spans="1:8" ht="94.5" customHeight="1">
      <c r="A176" s="67" t="s">
        <v>499</v>
      </c>
      <c r="B176" s="50" t="s">
        <v>500</v>
      </c>
      <c r="C176" s="50" t="s">
        <v>501</v>
      </c>
      <c r="D176" s="1">
        <v>1</v>
      </c>
      <c r="F176" s="5">
        <f>D176</f>
        <v>1</v>
      </c>
      <c r="G176" s="5">
        <v>1</v>
      </c>
      <c r="H176" s="5">
        <f>F176*G176</f>
        <v>1</v>
      </c>
    </row>
    <row r="177" spans="1:8" ht="42.6" customHeight="1">
      <c r="A177" s="29" t="s">
        <v>22</v>
      </c>
      <c r="B177" s="163"/>
      <c r="C177" s="164"/>
      <c r="D177" s="101">
        <f>D176</f>
        <v>1</v>
      </c>
    </row>
    <row r="178" spans="1:8" ht="51">
      <c r="A178" s="49" t="s">
        <v>502</v>
      </c>
      <c r="B178" s="50" t="s">
        <v>503</v>
      </c>
      <c r="C178" s="50" t="s">
        <v>504</v>
      </c>
      <c r="D178" s="1">
        <v>1</v>
      </c>
      <c r="F178" s="5">
        <f>D178</f>
        <v>1</v>
      </c>
      <c r="G178" s="5">
        <v>3</v>
      </c>
      <c r="H178" s="5">
        <f>F178*G178</f>
        <v>3</v>
      </c>
    </row>
    <row r="179" spans="1:8" ht="42.6" customHeight="1">
      <c r="A179" s="29" t="s">
        <v>22</v>
      </c>
      <c r="B179" s="163"/>
      <c r="C179" s="164"/>
      <c r="D179" s="101">
        <f>D178</f>
        <v>1</v>
      </c>
    </row>
    <row r="180" spans="1:8" ht="51">
      <c r="A180" s="52" t="s">
        <v>505</v>
      </c>
      <c r="B180" s="50" t="s">
        <v>506</v>
      </c>
      <c r="C180" s="50" t="s">
        <v>488</v>
      </c>
      <c r="D180" s="1">
        <v>1</v>
      </c>
      <c r="F180" s="5">
        <f>D180</f>
        <v>1</v>
      </c>
      <c r="G180" s="5">
        <v>2</v>
      </c>
      <c r="H180" s="5">
        <f>F180*G180</f>
        <v>2</v>
      </c>
    </row>
    <row r="181" spans="1:8" ht="42.6" customHeight="1">
      <c r="A181" s="29" t="s">
        <v>22</v>
      </c>
      <c r="B181" s="163"/>
      <c r="C181" s="164"/>
      <c r="D181" s="101">
        <f>D180</f>
        <v>1</v>
      </c>
    </row>
    <row r="182" spans="1:8" ht="76.5">
      <c r="A182" s="52" t="s">
        <v>507</v>
      </c>
      <c r="B182" s="51" t="s">
        <v>508</v>
      </c>
      <c r="C182" s="51" t="s">
        <v>509</v>
      </c>
      <c r="D182" s="1">
        <v>1</v>
      </c>
      <c r="F182" s="5">
        <f>D182</f>
        <v>1</v>
      </c>
      <c r="G182" s="5">
        <v>2</v>
      </c>
      <c r="H182" s="5">
        <f>F182*G182</f>
        <v>2</v>
      </c>
    </row>
    <row r="183" spans="1:8" ht="42.6" customHeight="1">
      <c r="A183" s="29" t="s">
        <v>22</v>
      </c>
      <c r="B183" s="163"/>
      <c r="C183" s="164"/>
      <c r="D183" s="101">
        <f>D182</f>
        <v>1</v>
      </c>
    </row>
    <row r="184" spans="1:8" ht="63.75">
      <c r="A184" s="52" t="s">
        <v>510</v>
      </c>
      <c r="B184" s="51" t="s">
        <v>511</v>
      </c>
      <c r="C184" s="51" t="s">
        <v>512</v>
      </c>
      <c r="D184" s="1">
        <v>1</v>
      </c>
      <c r="F184" s="5">
        <f>D184</f>
        <v>1</v>
      </c>
      <c r="G184" s="5">
        <v>2</v>
      </c>
      <c r="H184" s="5">
        <f>F184*G184</f>
        <v>2</v>
      </c>
    </row>
    <row r="185" spans="1:8" ht="42.6" customHeight="1">
      <c r="A185" s="29" t="s">
        <v>22</v>
      </c>
      <c r="B185" s="163"/>
      <c r="C185" s="164"/>
      <c r="D185" s="101">
        <f>D184</f>
        <v>1</v>
      </c>
    </row>
    <row r="186" spans="1:8" ht="25.5">
      <c r="A186" s="49" t="s">
        <v>513</v>
      </c>
      <c r="B186" s="51" t="s">
        <v>514</v>
      </c>
      <c r="C186" s="51" t="s">
        <v>515</v>
      </c>
      <c r="D186" s="1">
        <v>1</v>
      </c>
      <c r="F186" s="5">
        <f>D186</f>
        <v>1</v>
      </c>
      <c r="G186" s="5">
        <v>3</v>
      </c>
      <c r="H186" s="5">
        <f>F186*G186</f>
        <v>3</v>
      </c>
    </row>
    <row r="187" spans="1:8" ht="42.6" customHeight="1">
      <c r="A187" s="44" t="s">
        <v>22</v>
      </c>
      <c r="B187" s="163"/>
      <c r="C187" s="164"/>
      <c r="D187" s="101">
        <f>D186</f>
        <v>1</v>
      </c>
    </row>
    <row r="188" spans="1:8" ht="89.25">
      <c r="A188" s="49" t="s">
        <v>516</v>
      </c>
      <c r="B188" s="51" t="s">
        <v>517</v>
      </c>
      <c r="C188" s="51" t="s">
        <v>724</v>
      </c>
      <c r="D188" s="1">
        <v>1</v>
      </c>
      <c r="F188" s="5">
        <f>D188</f>
        <v>1</v>
      </c>
      <c r="G188" s="5">
        <v>3</v>
      </c>
      <c r="H188" s="5">
        <f>F188*G188</f>
        <v>3</v>
      </c>
    </row>
    <row r="189" spans="1:8" ht="42.6" customHeight="1">
      <c r="A189" s="44" t="s">
        <v>22</v>
      </c>
      <c r="B189" s="163"/>
      <c r="C189" s="164"/>
      <c r="D189" s="101"/>
    </row>
    <row r="190" spans="1:8" ht="140.25">
      <c r="A190" s="49" t="s">
        <v>518</v>
      </c>
      <c r="B190" s="51" t="s">
        <v>519</v>
      </c>
      <c r="C190" s="51" t="s">
        <v>520</v>
      </c>
      <c r="D190" s="1">
        <v>1</v>
      </c>
      <c r="F190" s="5">
        <f>D190</f>
        <v>1</v>
      </c>
      <c r="G190" s="5">
        <v>3</v>
      </c>
      <c r="H190" s="5">
        <f>F190*G190</f>
        <v>3</v>
      </c>
    </row>
    <row r="191" spans="1:8" ht="42.6" customHeight="1">
      <c r="A191" s="44" t="s">
        <v>22</v>
      </c>
      <c r="B191" s="163"/>
      <c r="C191" s="164"/>
      <c r="D191" s="101"/>
    </row>
    <row r="192" spans="1:8" ht="76.5">
      <c r="A192" s="52" t="s">
        <v>523</v>
      </c>
      <c r="B192" s="51" t="s">
        <v>521</v>
      </c>
      <c r="C192" s="51" t="s">
        <v>522</v>
      </c>
      <c r="D192" s="2">
        <v>1</v>
      </c>
      <c r="F192" s="5">
        <f>D192</f>
        <v>1</v>
      </c>
      <c r="G192" s="5">
        <v>2</v>
      </c>
      <c r="H192" s="5">
        <f>F192*G192</f>
        <v>2</v>
      </c>
    </row>
    <row r="193" spans="1:8" ht="42.6" customHeight="1">
      <c r="A193" s="44" t="s">
        <v>22</v>
      </c>
      <c r="B193" s="163"/>
      <c r="C193" s="164"/>
      <c r="D193" s="101"/>
    </row>
    <row r="194" spans="1:8" ht="102">
      <c r="A194" s="67" t="s">
        <v>526</v>
      </c>
      <c r="B194" s="51" t="s">
        <v>524</v>
      </c>
      <c r="C194" s="51" t="s">
        <v>525</v>
      </c>
      <c r="D194" s="1">
        <v>1</v>
      </c>
      <c r="F194" s="5">
        <f>D194</f>
        <v>1</v>
      </c>
      <c r="G194" s="5">
        <v>1</v>
      </c>
      <c r="H194" s="5">
        <f>F194*G194</f>
        <v>1</v>
      </c>
    </row>
    <row r="195" spans="1:8" ht="42.6" customHeight="1">
      <c r="A195" s="44" t="s">
        <v>22</v>
      </c>
      <c r="B195" s="163"/>
      <c r="C195" s="164"/>
      <c r="D195" s="101"/>
    </row>
    <row r="196" spans="1:8" ht="63.75">
      <c r="A196" s="52" t="s">
        <v>527</v>
      </c>
      <c r="B196" s="51" t="s">
        <v>528</v>
      </c>
      <c r="C196" s="51" t="s">
        <v>529</v>
      </c>
      <c r="D196" s="2">
        <v>1</v>
      </c>
      <c r="F196" s="5">
        <f>D196</f>
        <v>1</v>
      </c>
      <c r="G196" s="5">
        <v>2</v>
      </c>
      <c r="H196" s="5">
        <f>F196*G196</f>
        <v>2</v>
      </c>
    </row>
    <row r="197" spans="1:8" ht="42.6" customHeight="1">
      <c r="A197" s="44" t="s">
        <v>22</v>
      </c>
      <c r="B197" s="163"/>
      <c r="C197" s="164"/>
      <c r="D197" s="101"/>
    </row>
    <row r="198" spans="1:8" ht="24.75" customHeight="1">
      <c r="A198" s="165" t="s">
        <v>530</v>
      </c>
      <c r="B198" s="166"/>
      <c r="C198" s="166"/>
      <c r="D198" s="46"/>
    </row>
    <row r="199" spans="1:8" ht="76.5">
      <c r="A199" s="54" t="s">
        <v>531</v>
      </c>
      <c r="B199" s="48" t="s">
        <v>532</v>
      </c>
      <c r="C199" s="48" t="s">
        <v>533</v>
      </c>
      <c r="D199" s="2">
        <v>1</v>
      </c>
      <c r="F199" s="5">
        <f>D199</f>
        <v>1</v>
      </c>
      <c r="G199" s="5">
        <v>2</v>
      </c>
      <c r="H199" s="5">
        <f>F199*G199</f>
        <v>2</v>
      </c>
    </row>
    <row r="200" spans="1:8" ht="42.6" customHeight="1">
      <c r="A200" s="29" t="s">
        <v>22</v>
      </c>
      <c r="B200" s="163"/>
      <c r="C200" s="164"/>
      <c r="D200" s="101">
        <f>D199</f>
        <v>1</v>
      </c>
    </row>
    <row r="201" spans="1:8" ht="51">
      <c r="A201" s="67" t="s">
        <v>534</v>
      </c>
      <c r="B201" s="51" t="s">
        <v>535</v>
      </c>
      <c r="C201" s="51" t="s">
        <v>536</v>
      </c>
      <c r="D201" s="1">
        <v>1</v>
      </c>
      <c r="F201" s="5">
        <f>D201</f>
        <v>1</v>
      </c>
      <c r="G201" s="5">
        <v>1</v>
      </c>
      <c r="H201" s="5">
        <f>F201*G201</f>
        <v>1</v>
      </c>
    </row>
    <row r="202" spans="1:8" ht="42.6" customHeight="1">
      <c r="A202" s="29" t="s">
        <v>22</v>
      </c>
      <c r="B202" s="163"/>
      <c r="C202" s="164"/>
      <c r="D202" s="101">
        <f>D201</f>
        <v>1</v>
      </c>
    </row>
    <row r="203" spans="1:8" ht="76.5">
      <c r="A203" s="67" t="s">
        <v>539</v>
      </c>
      <c r="B203" s="51" t="s">
        <v>537</v>
      </c>
      <c r="C203" s="51" t="s">
        <v>538</v>
      </c>
      <c r="D203" s="1">
        <v>1</v>
      </c>
      <c r="F203" s="5">
        <f>D203</f>
        <v>1</v>
      </c>
      <c r="G203" s="5">
        <v>1</v>
      </c>
      <c r="H203" s="5">
        <f>F203*G203</f>
        <v>1</v>
      </c>
    </row>
    <row r="204" spans="1:8" ht="42.6" customHeight="1">
      <c r="A204" s="29" t="s">
        <v>22</v>
      </c>
      <c r="B204" s="163"/>
      <c r="C204" s="164"/>
      <c r="D204" s="101">
        <f>D203</f>
        <v>1</v>
      </c>
    </row>
    <row r="205" spans="1:8" ht="89.25">
      <c r="A205" s="54" t="s">
        <v>542</v>
      </c>
      <c r="B205" s="51" t="s">
        <v>540</v>
      </c>
      <c r="C205" s="51" t="s">
        <v>541</v>
      </c>
      <c r="D205" s="1">
        <v>1</v>
      </c>
      <c r="F205" s="5">
        <f>D205</f>
        <v>1</v>
      </c>
      <c r="G205" s="5">
        <v>2</v>
      </c>
      <c r="H205" s="5">
        <f>F205*G205</f>
        <v>2</v>
      </c>
    </row>
    <row r="206" spans="1:8" ht="42.6" customHeight="1">
      <c r="A206" s="29" t="s">
        <v>22</v>
      </c>
      <c r="B206" s="163"/>
      <c r="C206" s="164"/>
      <c r="D206" s="101">
        <f>D205</f>
        <v>1</v>
      </c>
    </row>
    <row r="207" spans="1:8" ht="25.5">
      <c r="A207" s="54" t="s">
        <v>543</v>
      </c>
      <c r="B207" s="51" t="s">
        <v>544</v>
      </c>
      <c r="C207" s="51" t="s">
        <v>545</v>
      </c>
      <c r="D207" s="1">
        <v>1</v>
      </c>
      <c r="F207" s="5">
        <f>D207</f>
        <v>1</v>
      </c>
      <c r="G207" s="5">
        <v>2</v>
      </c>
      <c r="H207" s="5">
        <f>F207*G207</f>
        <v>2</v>
      </c>
    </row>
    <row r="208" spans="1:8" ht="42.6" customHeight="1">
      <c r="A208" s="29" t="s">
        <v>22</v>
      </c>
      <c r="B208" s="163"/>
      <c r="C208" s="164"/>
      <c r="D208" s="101">
        <f>D207</f>
        <v>1</v>
      </c>
    </row>
    <row r="209" spans="1:8" ht="42.6" customHeight="1">
      <c r="A209" s="54" t="s">
        <v>546</v>
      </c>
      <c r="B209" s="51" t="s">
        <v>547</v>
      </c>
      <c r="C209" s="51" t="s">
        <v>545</v>
      </c>
      <c r="D209" s="1">
        <v>1</v>
      </c>
      <c r="F209" s="5">
        <f>D209</f>
        <v>1</v>
      </c>
      <c r="G209" s="5">
        <v>2</v>
      </c>
      <c r="H209" s="5">
        <f>F209*G209</f>
        <v>2</v>
      </c>
    </row>
    <row r="210" spans="1:8" ht="42.6" customHeight="1">
      <c r="A210" s="29" t="s">
        <v>22</v>
      </c>
      <c r="B210" s="163"/>
      <c r="C210" s="164"/>
      <c r="D210" s="101"/>
    </row>
    <row r="211" spans="1:8" ht="89.25">
      <c r="A211" s="54" t="s">
        <v>548</v>
      </c>
      <c r="B211" s="51" t="s">
        <v>549</v>
      </c>
      <c r="C211" s="51" t="s">
        <v>550</v>
      </c>
      <c r="D211" s="1">
        <v>1</v>
      </c>
      <c r="F211" s="5">
        <f>D211</f>
        <v>1</v>
      </c>
      <c r="G211" s="5">
        <v>2</v>
      </c>
      <c r="H211" s="5">
        <f>F211*G211</f>
        <v>2</v>
      </c>
    </row>
    <row r="212" spans="1:8" ht="42.6" customHeight="1">
      <c r="A212" s="29" t="s">
        <v>22</v>
      </c>
      <c r="B212" s="163"/>
      <c r="C212" s="164"/>
      <c r="D212" s="101">
        <f>D211</f>
        <v>1</v>
      </c>
    </row>
    <row r="213" spans="1:8" ht="114.75">
      <c r="A213" s="54" t="s">
        <v>551</v>
      </c>
      <c r="B213" s="51" t="s">
        <v>552</v>
      </c>
      <c r="C213" s="51" t="s">
        <v>553</v>
      </c>
      <c r="D213" s="1">
        <v>1</v>
      </c>
      <c r="F213" s="5">
        <f>D213</f>
        <v>1</v>
      </c>
      <c r="G213" s="5">
        <v>2</v>
      </c>
      <c r="H213" s="5">
        <f>F213*G213</f>
        <v>2</v>
      </c>
    </row>
    <row r="214" spans="1:8" ht="42.6" customHeight="1">
      <c r="A214" s="29" t="s">
        <v>22</v>
      </c>
      <c r="B214" s="163"/>
      <c r="C214" s="164"/>
      <c r="D214" s="101">
        <f>D213</f>
        <v>1</v>
      </c>
    </row>
    <row r="215" spans="1:8" ht="51">
      <c r="A215" s="52" t="s">
        <v>554</v>
      </c>
      <c r="B215" s="51" t="s">
        <v>555</v>
      </c>
      <c r="C215" s="51" t="s">
        <v>556</v>
      </c>
      <c r="D215" s="1">
        <v>1</v>
      </c>
      <c r="F215" s="5">
        <f>D215</f>
        <v>1</v>
      </c>
      <c r="G215" s="5">
        <v>2</v>
      </c>
      <c r="H215" s="5">
        <f>F215*G215</f>
        <v>2</v>
      </c>
    </row>
    <row r="216" spans="1:8" ht="42.6" customHeight="1">
      <c r="A216" s="29" t="s">
        <v>22</v>
      </c>
      <c r="B216" s="163"/>
      <c r="C216" s="164"/>
      <c r="D216" s="101">
        <f>D215</f>
        <v>1</v>
      </c>
    </row>
    <row r="217" spans="1:8" ht="63.75">
      <c r="A217" s="52" t="s">
        <v>558</v>
      </c>
      <c r="B217" s="51" t="s">
        <v>557</v>
      </c>
      <c r="C217" s="51" t="s">
        <v>556</v>
      </c>
      <c r="D217" s="1">
        <v>1</v>
      </c>
      <c r="F217" s="5">
        <f>D217</f>
        <v>1</v>
      </c>
      <c r="G217" s="5">
        <v>2</v>
      </c>
      <c r="H217" s="5">
        <f>F217*G217</f>
        <v>2</v>
      </c>
    </row>
    <row r="218" spans="1:8" ht="42.6" customHeight="1">
      <c r="A218" s="29" t="s">
        <v>22</v>
      </c>
      <c r="B218" s="163"/>
      <c r="C218" s="164"/>
      <c r="D218" s="101">
        <f>D217</f>
        <v>1</v>
      </c>
    </row>
    <row r="219" spans="1:8" ht="25.5" customHeight="1">
      <c r="A219" s="165" t="s">
        <v>563</v>
      </c>
      <c r="B219" s="166"/>
      <c r="C219" s="166"/>
      <c r="D219" s="46"/>
    </row>
    <row r="220" spans="1:8" ht="55.5" customHeight="1">
      <c r="A220" s="49" t="s">
        <v>1</v>
      </c>
      <c r="B220" s="51" t="s">
        <v>8</v>
      </c>
      <c r="C220" s="51" t="s">
        <v>28</v>
      </c>
      <c r="D220" s="1">
        <v>1</v>
      </c>
      <c r="F220" s="5">
        <f>D220</f>
        <v>1</v>
      </c>
      <c r="G220" s="5">
        <v>3</v>
      </c>
      <c r="H220" s="5">
        <f>F220*G220</f>
        <v>3</v>
      </c>
    </row>
    <row r="221" spans="1:8" ht="42.6" customHeight="1">
      <c r="A221" s="29" t="s">
        <v>22</v>
      </c>
      <c r="B221" s="163"/>
      <c r="C221" s="164"/>
      <c r="D221" s="101">
        <f>D220</f>
        <v>1</v>
      </c>
    </row>
    <row r="222" spans="1:8" ht="55.5" customHeight="1">
      <c r="A222" s="49" t="s">
        <v>2</v>
      </c>
      <c r="B222" s="51" t="s">
        <v>559</v>
      </c>
      <c r="C222" s="51" t="s">
        <v>560</v>
      </c>
      <c r="D222" s="1">
        <v>1</v>
      </c>
      <c r="F222" s="5">
        <f>D222</f>
        <v>1</v>
      </c>
      <c r="G222" s="5">
        <v>3</v>
      </c>
      <c r="H222" s="5">
        <f>F222*G222</f>
        <v>3</v>
      </c>
    </row>
    <row r="223" spans="1:8" ht="42.6" customHeight="1">
      <c r="A223" s="29" t="s">
        <v>22</v>
      </c>
      <c r="B223" s="163"/>
      <c r="C223" s="164"/>
      <c r="D223" s="101">
        <f>D222</f>
        <v>1</v>
      </c>
    </row>
    <row r="224" spans="1:8" ht="76.5">
      <c r="A224" s="49" t="s">
        <v>564</v>
      </c>
      <c r="B224" s="51" t="s">
        <v>561</v>
      </c>
      <c r="C224" s="51" t="s">
        <v>562</v>
      </c>
      <c r="D224" s="1">
        <v>1</v>
      </c>
      <c r="F224" s="5">
        <f>D224</f>
        <v>1</v>
      </c>
      <c r="G224" s="5">
        <v>3</v>
      </c>
      <c r="H224" s="5">
        <f>F224*G224</f>
        <v>3</v>
      </c>
    </row>
    <row r="225" spans="1:8" ht="42.6" customHeight="1">
      <c r="A225" s="29" t="s">
        <v>22</v>
      </c>
      <c r="B225" s="163"/>
      <c r="C225" s="164"/>
      <c r="D225" s="101">
        <f>D224</f>
        <v>1</v>
      </c>
    </row>
    <row r="226" spans="1:8" ht="51">
      <c r="A226" s="49" t="s">
        <v>565</v>
      </c>
      <c r="B226" s="51" t="s">
        <v>566</v>
      </c>
      <c r="C226" s="51" t="s">
        <v>567</v>
      </c>
      <c r="D226" s="1">
        <v>1</v>
      </c>
      <c r="F226" s="5">
        <f>D226</f>
        <v>1</v>
      </c>
      <c r="G226" s="5">
        <v>3</v>
      </c>
      <c r="H226" s="5">
        <f>F226*G226</f>
        <v>3</v>
      </c>
    </row>
    <row r="227" spans="1:8" ht="42.6" customHeight="1">
      <c r="A227" s="29" t="s">
        <v>22</v>
      </c>
      <c r="B227" s="163"/>
      <c r="C227" s="164"/>
      <c r="D227" s="101">
        <f>D226</f>
        <v>1</v>
      </c>
    </row>
    <row r="228" spans="1:8" ht="63.75">
      <c r="A228" s="52" t="s">
        <v>570</v>
      </c>
      <c r="B228" s="51" t="s">
        <v>568</v>
      </c>
      <c r="C228" s="51" t="s">
        <v>569</v>
      </c>
      <c r="D228" s="1">
        <v>1</v>
      </c>
      <c r="F228" s="5">
        <f>D228</f>
        <v>1</v>
      </c>
      <c r="G228" s="5">
        <v>2</v>
      </c>
      <c r="H228" s="5">
        <f>F228*G228</f>
        <v>2</v>
      </c>
    </row>
    <row r="229" spans="1:8" ht="42.6" customHeight="1">
      <c r="A229" s="29" t="s">
        <v>22</v>
      </c>
      <c r="B229" s="163"/>
      <c r="C229" s="164"/>
      <c r="D229" s="101">
        <f>D228</f>
        <v>1</v>
      </c>
    </row>
    <row r="230" spans="1:8" ht="25.5" customHeight="1">
      <c r="A230" s="165" t="s">
        <v>571</v>
      </c>
      <c r="B230" s="166"/>
      <c r="C230" s="166"/>
      <c r="D230" s="46"/>
    </row>
    <row r="231" spans="1:8" ht="178.5">
      <c r="A231" s="52" t="s">
        <v>3</v>
      </c>
      <c r="B231" s="51" t="s">
        <v>572</v>
      </c>
      <c r="C231" s="51" t="s">
        <v>573</v>
      </c>
      <c r="D231" s="1">
        <v>1</v>
      </c>
      <c r="F231" s="5">
        <f>D231</f>
        <v>1</v>
      </c>
      <c r="G231" s="5">
        <v>2</v>
      </c>
      <c r="H231" s="5">
        <f>F231*G231</f>
        <v>2</v>
      </c>
    </row>
    <row r="232" spans="1:8" ht="42.6" customHeight="1">
      <c r="A232" s="29" t="s">
        <v>22</v>
      </c>
      <c r="B232" s="163"/>
      <c r="C232" s="164"/>
      <c r="D232" s="101">
        <f>D231</f>
        <v>1</v>
      </c>
    </row>
    <row r="233" spans="1:8" ht="63.75">
      <c r="A233" s="52" t="s">
        <v>4</v>
      </c>
      <c r="B233" s="51" t="s">
        <v>574</v>
      </c>
      <c r="C233" s="51" t="s">
        <v>575</v>
      </c>
      <c r="D233" s="1">
        <v>1</v>
      </c>
      <c r="F233" s="5">
        <f>D233</f>
        <v>1</v>
      </c>
      <c r="G233" s="5">
        <v>2</v>
      </c>
      <c r="H233" s="5">
        <f>F233*G233</f>
        <v>2</v>
      </c>
    </row>
    <row r="234" spans="1:8" ht="42.6" customHeight="1">
      <c r="A234" s="29" t="s">
        <v>22</v>
      </c>
      <c r="B234" s="163"/>
      <c r="C234" s="164"/>
      <c r="D234" s="101">
        <f>D233</f>
        <v>1</v>
      </c>
    </row>
    <row r="235" spans="1:8" ht="63.75">
      <c r="A235" s="52" t="s">
        <v>5</v>
      </c>
      <c r="B235" s="51" t="s">
        <v>576</v>
      </c>
      <c r="C235" s="51" t="s">
        <v>577</v>
      </c>
      <c r="D235" s="1">
        <v>1</v>
      </c>
      <c r="F235" s="5">
        <f>D235</f>
        <v>1</v>
      </c>
      <c r="G235" s="5">
        <v>2</v>
      </c>
      <c r="H235" s="5">
        <f>F235*G235</f>
        <v>2</v>
      </c>
    </row>
    <row r="236" spans="1:8" ht="42.6" customHeight="1">
      <c r="A236" s="29" t="s">
        <v>22</v>
      </c>
      <c r="B236" s="163"/>
      <c r="C236" s="164"/>
      <c r="D236" s="101">
        <f>D235</f>
        <v>1</v>
      </c>
    </row>
    <row r="237" spans="1:8" ht="63.75">
      <c r="A237" s="52" t="s">
        <v>6</v>
      </c>
      <c r="B237" s="51" t="s">
        <v>578</v>
      </c>
      <c r="C237" s="51" t="s">
        <v>575</v>
      </c>
      <c r="D237" s="1">
        <v>1</v>
      </c>
      <c r="F237" s="5">
        <f>D237</f>
        <v>1</v>
      </c>
      <c r="G237" s="5">
        <v>2</v>
      </c>
      <c r="H237" s="5">
        <f>F237*G237</f>
        <v>2</v>
      </c>
    </row>
    <row r="238" spans="1:8" ht="42.6" customHeight="1">
      <c r="A238" s="29" t="s">
        <v>22</v>
      </c>
      <c r="B238" s="163"/>
      <c r="C238" s="164"/>
      <c r="D238" s="101">
        <f>D237</f>
        <v>1</v>
      </c>
    </row>
    <row r="239" spans="1:8" ht="63.75">
      <c r="A239" s="52" t="s">
        <v>26</v>
      </c>
      <c r="B239" s="51" t="s">
        <v>579</v>
      </c>
      <c r="C239" s="51" t="s">
        <v>575</v>
      </c>
      <c r="D239" s="1">
        <v>1</v>
      </c>
      <c r="F239" s="5">
        <f>D239</f>
        <v>1</v>
      </c>
      <c r="G239" s="5">
        <v>2</v>
      </c>
      <c r="H239" s="5">
        <f>F239*G239</f>
        <v>2</v>
      </c>
    </row>
    <row r="240" spans="1:8" ht="42.6" customHeight="1">
      <c r="A240" s="29" t="s">
        <v>22</v>
      </c>
      <c r="B240" s="163"/>
      <c r="C240" s="164"/>
      <c r="D240" s="101">
        <f>D239</f>
        <v>1</v>
      </c>
    </row>
    <row r="241" spans="1:11" ht="63.75">
      <c r="A241" s="52" t="s">
        <v>280</v>
      </c>
      <c r="B241" s="51" t="s">
        <v>580</v>
      </c>
      <c r="C241" s="51" t="s">
        <v>575</v>
      </c>
      <c r="D241" s="1">
        <v>1</v>
      </c>
      <c r="F241" s="5">
        <f>D241</f>
        <v>1</v>
      </c>
      <c r="G241" s="5">
        <v>2</v>
      </c>
      <c r="H241" s="5">
        <f>F241*G241</f>
        <v>2</v>
      </c>
    </row>
    <row r="242" spans="1:11" ht="42.6" customHeight="1">
      <c r="A242" s="29" t="s">
        <v>22</v>
      </c>
      <c r="B242" s="163"/>
      <c r="C242" s="164"/>
      <c r="D242" s="101">
        <f>D241</f>
        <v>1</v>
      </c>
    </row>
    <row r="243" spans="1:11" ht="63.75">
      <c r="A243" s="52" t="s">
        <v>454</v>
      </c>
      <c r="B243" s="51" t="s">
        <v>581</v>
      </c>
      <c r="C243" s="51" t="s">
        <v>575</v>
      </c>
      <c r="D243" s="1">
        <v>1</v>
      </c>
      <c r="F243" s="5">
        <f>D243</f>
        <v>1</v>
      </c>
      <c r="G243" s="5">
        <v>2</v>
      </c>
      <c r="H243" s="5">
        <f>F243*G243</f>
        <v>2</v>
      </c>
    </row>
    <row r="244" spans="1:11" ht="42.6" customHeight="1">
      <c r="A244" s="29" t="s">
        <v>22</v>
      </c>
      <c r="B244" s="163"/>
      <c r="C244" s="164"/>
      <c r="D244" s="101">
        <f>D243</f>
        <v>1</v>
      </c>
    </row>
    <row r="245" spans="1:11" ht="63.75">
      <c r="A245" s="52" t="s">
        <v>455</v>
      </c>
      <c r="B245" s="51" t="s">
        <v>582</v>
      </c>
      <c r="C245" s="51" t="s">
        <v>575</v>
      </c>
      <c r="D245" s="1">
        <v>1</v>
      </c>
      <c r="F245" s="5">
        <f>D245</f>
        <v>1</v>
      </c>
      <c r="G245" s="5">
        <v>2</v>
      </c>
      <c r="H245" s="5">
        <f>F245*G245</f>
        <v>2</v>
      </c>
    </row>
    <row r="246" spans="1:11" ht="42.6" customHeight="1">
      <c r="A246" s="29" t="s">
        <v>22</v>
      </c>
      <c r="B246" s="163"/>
      <c r="C246" s="164"/>
      <c r="D246" s="101">
        <f>D245</f>
        <v>1</v>
      </c>
    </row>
    <row r="247" spans="1:11" ht="178.5">
      <c r="A247" s="52" t="s">
        <v>585</v>
      </c>
      <c r="B247" s="51" t="s">
        <v>583</v>
      </c>
      <c r="C247" s="51" t="s">
        <v>584</v>
      </c>
      <c r="D247" s="1">
        <v>1</v>
      </c>
      <c r="F247" s="5">
        <f>D247</f>
        <v>1</v>
      </c>
      <c r="G247" s="5">
        <v>2</v>
      </c>
      <c r="H247" s="5">
        <f>F247*G247</f>
        <v>2</v>
      </c>
    </row>
    <row r="248" spans="1:11" ht="42.6" customHeight="1">
      <c r="A248" s="29" t="s">
        <v>22</v>
      </c>
      <c r="B248" s="163"/>
      <c r="C248" s="164"/>
      <c r="D248" s="101">
        <f>D247</f>
        <v>1</v>
      </c>
    </row>
    <row r="249" spans="1:11" ht="25.5" customHeight="1">
      <c r="A249" s="165" t="s">
        <v>586</v>
      </c>
      <c r="B249" s="166"/>
      <c r="C249" s="166"/>
      <c r="D249" s="46"/>
    </row>
    <row r="250" spans="1:11" ht="89.25">
      <c r="A250" s="47" t="s">
        <v>7</v>
      </c>
      <c r="B250" s="48" t="s">
        <v>672</v>
      </c>
      <c r="C250" s="48" t="s">
        <v>27</v>
      </c>
      <c r="D250" s="2">
        <v>1</v>
      </c>
      <c r="F250" s="5">
        <f>D250</f>
        <v>1</v>
      </c>
      <c r="G250" s="5">
        <v>3</v>
      </c>
      <c r="H250" s="5">
        <f>F250*G250</f>
        <v>3</v>
      </c>
    </row>
    <row r="251" spans="1:11" ht="42.6" customHeight="1">
      <c r="A251" s="55" t="s">
        <v>22</v>
      </c>
      <c r="B251" s="163"/>
      <c r="C251" s="164"/>
      <c r="D251" s="101">
        <f>D250</f>
        <v>1</v>
      </c>
      <c r="F251" s="5">
        <f>SUM(F27:F250)</f>
        <v>103</v>
      </c>
      <c r="G251" s="5">
        <f t="shared" ref="G251:H251" si="0">SUM(G27:G250)</f>
        <v>213</v>
      </c>
      <c r="H251" s="128">
        <f t="shared" si="0"/>
        <v>213</v>
      </c>
      <c r="J251" s="4">
        <v>213</v>
      </c>
      <c r="K251" s="4">
        <v>100</v>
      </c>
    </row>
    <row r="252" spans="1:11" ht="30.75" customHeight="1">
      <c r="A252" s="176" t="s">
        <v>208</v>
      </c>
      <c r="B252" s="177"/>
      <c r="C252" s="177"/>
      <c r="D252" s="178"/>
      <c r="J252" s="4">
        <f>H251</f>
        <v>213</v>
      </c>
      <c r="K252" s="4" t="s">
        <v>224</v>
      </c>
    </row>
    <row r="253" spans="1:11" ht="56.1" customHeight="1">
      <c r="A253" s="179"/>
      <c r="B253" s="180"/>
      <c r="C253" s="180"/>
      <c r="D253" s="181"/>
      <c r="J253" s="129">
        <f>J252*K251/J251</f>
        <v>100</v>
      </c>
    </row>
    <row r="254" spans="1:11" ht="31.5" customHeight="1">
      <c r="A254" s="176" t="s">
        <v>209</v>
      </c>
      <c r="B254" s="177"/>
      <c r="C254" s="177"/>
      <c r="D254" s="178"/>
    </row>
    <row r="255" spans="1:11" ht="55.5" customHeight="1">
      <c r="A255" s="179"/>
      <c r="B255" s="180"/>
      <c r="C255" s="180"/>
      <c r="D255" s="181"/>
    </row>
    <row r="256" spans="1:11" ht="29.25" customHeight="1">
      <c r="A256" s="176" t="s">
        <v>212</v>
      </c>
      <c r="B256" s="177"/>
      <c r="C256" s="177"/>
      <c r="D256" s="178"/>
      <c r="G256" s="9"/>
      <c r="H256" s="10"/>
    </row>
    <row r="257" spans="1:4" ht="56.1" customHeight="1">
      <c r="A257" s="185"/>
      <c r="B257" s="186"/>
      <c r="C257" s="186"/>
      <c r="D257" s="187"/>
    </row>
    <row r="258" spans="1:4" ht="30.75" customHeight="1">
      <c r="A258" s="176" t="s">
        <v>210</v>
      </c>
      <c r="B258" s="177"/>
      <c r="C258" s="177"/>
      <c r="D258" s="178"/>
    </row>
    <row r="259" spans="1:4" ht="56.1" customHeight="1">
      <c r="A259" s="179"/>
      <c r="B259" s="180"/>
      <c r="C259" s="180"/>
      <c r="D259" s="181"/>
    </row>
    <row r="260" spans="1:4" ht="27.75" customHeight="1">
      <c r="A260" s="176" t="s">
        <v>211</v>
      </c>
      <c r="B260" s="177"/>
      <c r="C260" s="177"/>
      <c r="D260" s="178"/>
    </row>
    <row r="261" spans="1:4" ht="56.85" customHeight="1">
      <c r="A261" s="182"/>
      <c r="B261" s="183"/>
      <c r="C261" s="183"/>
      <c r="D261" s="184"/>
    </row>
  </sheetData>
  <sheetProtection sheet="1" objects="1" scenarios="1" formatRows="0" autoFilter="0"/>
  <autoFilter ref="A26:D254">
    <filterColumn colId="1" showButton="0"/>
  </autoFilter>
  <mergeCells count="159">
    <mergeCell ref="N17:O17"/>
    <mergeCell ref="A2:B2"/>
    <mergeCell ref="A3:D3"/>
    <mergeCell ref="A5:D5"/>
    <mergeCell ref="A4:C4"/>
    <mergeCell ref="A6:C6"/>
    <mergeCell ref="F13:I13"/>
    <mergeCell ref="A16:B16"/>
    <mergeCell ref="A17:B17"/>
    <mergeCell ref="A19:D19"/>
    <mergeCell ref="A7:B7"/>
    <mergeCell ref="A8:D8"/>
    <mergeCell ref="A9:D9"/>
    <mergeCell ref="A10:D10"/>
    <mergeCell ref="C12:C14"/>
    <mergeCell ref="D12:D14"/>
    <mergeCell ref="A11:B11"/>
    <mergeCell ref="A15:B15"/>
    <mergeCell ref="C15:D15"/>
    <mergeCell ref="A18:B18"/>
    <mergeCell ref="B82:C82"/>
    <mergeCell ref="B84:C84"/>
    <mergeCell ref="B26:C26"/>
    <mergeCell ref="B38:C38"/>
    <mergeCell ref="B39:C39"/>
    <mergeCell ref="A20:D20"/>
    <mergeCell ref="A21:D21"/>
    <mergeCell ref="A22:D22"/>
    <mergeCell ref="A23:D23"/>
    <mergeCell ref="A24:D24"/>
    <mergeCell ref="B46:C46"/>
    <mergeCell ref="B31:C31"/>
    <mergeCell ref="B28:C28"/>
    <mergeCell ref="B30:C30"/>
    <mergeCell ref="B33:C33"/>
    <mergeCell ref="B35:C35"/>
    <mergeCell ref="B37:C37"/>
    <mergeCell ref="B41:C41"/>
    <mergeCell ref="B43:C43"/>
    <mergeCell ref="B45:C45"/>
    <mergeCell ref="B48:C48"/>
    <mergeCell ref="B50:C50"/>
    <mergeCell ref="B52:C52"/>
    <mergeCell ref="B55:C55"/>
    <mergeCell ref="A1:D1"/>
    <mergeCell ref="A258:D258"/>
    <mergeCell ref="A259:D259"/>
    <mergeCell ref="A260:D260"/>
    <mergeCell ref="A261:D261"/>
    <mergeCell ref="A171:C171"/>
    <mergeCell ref="A249:C249"/>
    <mergeCell ref="A253:D253"/>
    <mergeCell ref="A255:D255"/>
    <mergeCell ref="A257:D257"/>
    <mergeCell ref="A254:D254"/>
    <mergeCell ref="A252:D252"/>
    <mergeCell ref="A256:D256"/>
    <mergeCell ref="A198:C198"/>
    <mergeCell ref="B179:C179"/>
    <mergeCell ref="B183:C183"/>
    <mergeCell ref="B185:C185"/>
    <mergeCell ref="B187:C187"/>
    <mergeCell ref="B200:C200"/>
    <mergeCell ref="B202:C202"/>
    <mergeCell ref="B204:C204"/>
    <mergeCell ref="B206:C206"/>
    <mergeCell ref="B208:C208"/>
    <mergeCell ref="B212:C212"/>
    <mergeCell ref="B57:C57"/>
    <mergeCell ref="B59:C59"/>
    <mergeCell ref="B61:C61"/>
    <mergeCell ref="B77:C77"/>
    <mergeCell ref="B80:C80"/>
    <mergeCell ref="B78:C78"/>
    <mergeCell ref="B53:C53"/>
    <mergeCell ref="B63:C63"/>
    <mergeCell ref="B65:C65"/>
    <mergeCell ref="B67:C67"/>
    <mergeCell ref="B69:C69"/>
    <mergeCell ref="B71:C71"/>
    <mergeCell ref="B73:C73"/>
    <mergeCell ref="B75:C75"/>
    <mergeCell ref="B86:C86"/>
    <mergeCell ref="B88:C88"/>
    <mergeCell ref="B90:C90"/>
    <mergeCell ref="B93:C93"/>
    <mergeCell ref="B96:C96"/>
    <mergeCell ref="B91:C91"/>
    <mergeCell ref="B94:C94"/>
    <mergeCell ref="B123:C123"/>
    <mergeCell ref="B125:C125"/>
    <mergeCell ref="B117:C117"/>
    <mergeCell ref="B119:C119"/>
    <mergeCell ref="B121:C121"/>
    <mergeCell ref="B103:C103"/>
    <mergeCell ref="B98:C98"/>
    <mergeCell ref="B100:C100"/>
    <mergeCell ref="B102:C102"/>
    <mergeCell ref="B105:C105"/>
    <mergeCell ref="B107:C107"/>
    <mergeCell ref="B109:C109"/>
    <mergeCell ref="B111:C111"/>
    <mergeCell ref="B113:C113"/>
    <mergeCell ref="B115:C115"/>
    <mergeCell ref="B127:C127"/>
    <mergeCell ref="B129:C129"/>
    <mergeCell ref="B131:C131"/>
    <mergeCell ref="B133:C133"/>
    <mergeCell ref="B135:C135"/>
    <mergeCell ref="B137:C137"/>
    <mergeCell ref="B140:C140"/>
    <mergeCell ref="B138:C138"/>
    <mergeCell ref="B210:C210"/>
    <mergeCell ref="B162:C162"/>
    <mergeCell ref="B164:C164"/>
    <mergeCell ref="B166:C166"/>
    <mergeCell ref="B168:C168"/>
    <mergeCell ref="B170:C170"/>
    <mergeCell ref="B189:C189"/>
    <mergeCell ref="B191:C191"/>
    <mergeCell ref="B193:C193"/>
    <mergeCell ref="B158:C158"/>
    <mergeCell ref="B195:C195"/>
    <mergeCell ref="B160:C160"/>
    <mergeCell ref="B197:C197"/>
    <mergeCell ref="B251:C251"/>
    <mergeCell ref="B142:C142"/>
    <mergeCell ref="B147:C147"/>
    <mergeCell ref="B149:C149"/>
    <mergeCell ref="B152:C152"/>
    <mergeCell ref="B154:C154"/>
    <mergeCell ref="B173:C173"/>
    <mergeCell ref="B175:C175"/>
    <mergeCell ref="B214:C214"/>
    <mergeCell ref="B216:C216"/>
    <mergeCell ref="B218:C218"/>
    <mergeCell ref="A144:C144"/>
    <mergeCell ref="A150:C150"/>
    <mergeCell ref="A143:C143"/>
    <mergeCell ref="B177:C177"/>
    <mergeCell ref="B181:C181"/>
    <mergeCell ref="A145:C145"/>
    <mergeCell ref="B156:C156"/>
    <mergeCell ref="B244:C244"/>
    <mergeCell ref="B246:C246"/>
    <mergeCell ref="B248:C248"/>
    <mergeCell ref="A219:C219"/>
    <mergeCell ref="A230:C230"/>
    <mergeCell ref="B232:C232"/>
    <mergeCell ref="B234:C234"/>
    <mergeCell ref="B236:C236"/>
    <mergeCell ref="B238:C238"/>
    <mergeCell ref="B240:C240"/>
    <mergeCell ref="B242:C242"/>
    <mergeCell ref="B221:C221"/>
    <mergeCell ref="B227:C227"/>
    <mergeCell ref="B229:C229"/>
    <mergeCell ref="B223:C223"/>
    <mergeCell ref="B225:C225"/>
  </mergeCells>
  <conditionalFormatting sqref="N17:O17">
    <cfRule type="cellIs" dxfId="3" priority="7" operator="equal">
      <formula>$C$15</formula>
    </cfRule>
  </conditionalFormatting>
  <conditionalFormatting sqref="C15:D15">
    <cfRule type="cellIs" dxfId="2" priority="1" stopIfTrue="1" operator="equal">
      <formula>"NÃO CERTIFICA, FALTAM ITENS OBRIGATÓRIOS"</formula>
    </cfRule>
    <cfRule type="cellIs" dxfId="1" priority="2" stopIfTrue="1" operator="equal">
      <formula>"NÃO CERTIFICA, FALTAM ITENS OBRIGATÓRIOS"</formula>
    </cfRule>
    <cfRule type="cellIs" dxfId="0" priority="3" stopIfTrue="1" operator="equal">
      <formula>"""NÃO CERTIFICA, FALTAM ITENS OBRIGATÓRIOS"""</formula>
    </cfRule>
  </conditionalFormatting>
  <pageMargins left="1.0236220472440944" right="0.70866141732283472" top="1.1811023622047245" bottom="0.98425196850393704" header="0.31496062992125984" footer="0.55118110236220474"/>
  <pageSetup paperSize="9" scale="99" orientation="portrait" horizontalDpi="1200" verticalDpi="1200" r:id="rId1"/>
  <headerFooter>
    <oddHeader>&amp;C&amp;"-,Negrito"&amp;14NORMAS PARA CERTIFICAÇÃO 
ESCOPO CAFÉ</oddHeader>
    <oddFooter>&amp;LF.CERT.035 - Normas para a Certificação - Escopo CAFÉ - 1ª Edição - 13/02/2019</oddFooter>
  </headerFooter>
  <colBreaks count="1" manualBreakCount="1">
    <brk id="4" max="213" man="1"/>
  </colBreaks>
  <drawing r:id="rId2"/>
  <legacyDrawing r:id="rId3"/>
</worksheet>
</file>

<file path=xl/worksheets/sheet2.xml><?xml version="1.0" encoding="utf-8"?>
<worksheet xmlns="http://schemas.openxmlformats.org/spreadsheetml/2006/main" xmlns:r="http://schemas.openxmlformats.org/officeDocument/2006/relationships">
  <dimension ref="A1:C196"/>
  <sheetViews>
    <sheetView topLeftCell="A90" zoomScaleNormal="100" workbookViewId="0">
      <selection activeCell="B91" sqref="B91"/>
    </sheetView>
  </sheetViews>
  <sheetFormatPr defaultRowHeight="12.75"/>
  <cols>
    <col min="1" max="1" width="9.140625" style="3"/>
    <col min="2" max="2" width="163.140625" style="3" customWidth="1"/>
    <col min="3" max="3" width="9.140625" style="142"/>
    <col min="4" max="16384" width="9.140625" style="3"/>
  </cols>
  <sheetData>
    <row r="1" spans="1:3" ht="51">
      <c r="A1" s="92" t="s">
        <v>33</v>
      </c>
      <c r="B1" s="134" t="s">
        <v>225</v>
      </c>
      <c r="C1" s="143"/>
    </row>
    <row r="2" spans="1:3" ht="25.5">
      <c r="A2" s="93" t="s">
        <v>36</v>
      </c>
      <c r="B2" s="134" t="s">
        <v>226</v>
      </c>
      <c r="C2" s="143"/>
    </row>
    <row r="3" spans="1:3">
      <c r="A3" s="93" t="s">
        <v>41</v>
      </c>
      <c r="B3" s="134" t="s">
        <v>227</v>
      </c>
      <c r="C3" s="143"/>
    </row>
    <row r="4" spans="1:3">
      <c r="A4" s="93" t="s">
        <v>44</v>
      </c>
      <c r="B4" s="134" t="s">
        <v>228</v>
      </c>
      <c r="C4" s="143"/>
    </row>
    <row r="5" spans="1:3">
      <c r="A5" s="92" t="s">
        <v>47</v>
      </c>
      <c r="B5" s="134" t="s">
        <v>229</v>
      </c>
      <c r="C5" s="143"/>
    </row>
    <row r="6" spans="1:3" ht="25.5">
      <c r="A6" s="93" t="s">
        <v>53</v>
      </c>
      <c r="B6" s="134" t="s">
        <v>282</v>
      </c>
      <c r="C6" s="143"/>
    </row>
    <row r="7" spans="1:3" ht="25.5">
      <c r="A7" s="94" t="s">
        <v>55</v>
      </c>
      <c r="B7" s="134" t="s">
        <v>230</v>
      </c>
      <c r="C7" s="143"/>
    </row>
    <row r="8" spans="1:3" ht="25.5">
      <c r="A8" s="94" t="s">
        <v>57</v>
      </c>
      <c r="B8" s="134" t="s">
        <v>231</v>
      </c>
      <c r="C8" s="143"/>
    </row>
    <row r="9" spans="1:3" ht="51">
      <c r="A9" s="93" t="s">
        <v>62</v>
      </c>
      <c r="B9" s="134" t="s">
        <v>232</v>
      </c>
      <c r="C9" s="143"/>
    </row>
    <row r="10" spans="1:3" ht="38.25">
      <c r="A10" s="93" t="s">
        <v>65</v>
      </c>
      <c r="B10" s="134" t="s">
        <v>233</v>
      </c>
      <c r="C10" s="143"/>
    </row>
    <row r="11" spans="1:3" ht="25.5">
      <c r="A11" s="93" t="s">
        <v>68</v>
      </c>
      <c r="B11" s="134" t="s">
        <v>448</v>
      </c>
      <c r="C11" s="143"/>
    </row>
    <row r="12" spans="1:3">
      <c r="A12" s="92" t="s">
        <v>73</v>
      </c>
      <c r="B12" s="134" t="s">
        <v>234</v>
      </c>
      <c r="C12" s="143"/>
    </row>
    <row r="13" spans="1:3" ht="25.5">
      <c r="A13" s="95" t="s">
        <v>75</v>
      </c>
      <c r="B13" s="134" t="s">
        <v>235</v>
      </c>
      <c r="C13" s="143"/>
    </row>
    <row r="14" spans="1:3">
      <c r="A14" s="93" t="s">
        <v>78</v>
      </c>
      <c r="B14" s="134" t="s">
        <v>236</v>
      </c>
      <c r="C14" s="143"/>
    </row>
    <row r="15" spans="1:3" ht="38.25">
      <c r="A15" s="96" t="s">
        <v>81</v>
      </c>
      <c r="B15" s="134" t="s">
        <v>237</v>
      </c>
      <c r="C15" s="143"/>
    </row>
    <row r="16" spans="1:3" ht="51">
      <c r="A16" s="93" t="s">
        <v>84</v>
      </c>
      <c r="B16" s="134" t="s">
        <v>238</v>
      </c>
      <c r="C16" s="143"/>
    </row>
    <row r="17" spans="1:3" ht="38.25">
      <c r="A17" s="92" t="s">
        <v>86</v>
      </c>
      <c r="B17" s="134" t="s">
        <v>726</v>
      </c>
      <c r="C17" s="143"/>
    </row>
    <row r="18" spans="1:3" ht="38.25">
      <c r="A18" s="93" t="s">
        <v>88</v>
      </c>
      <c r="B18" s="134" t="s">
        <v>239</v>
      </c>
      <c r="C18" s="143"/>
    </row>
    <row r="19" spans="1:3">
      <c r="A19" s="96" t="s">
        <v>90</v>
      </c>
      <c r="B19" s="134" t="s">
        <v>240</v>
      </c>
      <c r="C19" s="143"/>
    </row>
    <row r="20" spans="1:3" ht="38.25">
      <c r="A20" s="96" t="s">
        <v>93</v>
      </c>
      <c r="B20" s="134" t="s">
        <v>241</v>
      </c>
      <c r="C20" s="143"/>
    </row>
    <row r="21" spans="1:3">
      <c r="A21" s="97" t="s">
        <v>96</v>
      </c>
      <c r="B21" s="134" t="s">
        <v>450</v>
      </c>
      <c r="C21" s="143"/>
    </row>
    <row r="22" spans="1:3">
      <c r="A22" s="97" t="s">
        <v>99</v>
      </c>
      <c r="B22" s="134" t="s">
        <v>242</v>
      </c>
      <c r="C22" s="143"/>
    </row>
    <row r="23" spans="1:3">
      <c r="A23" s="97" t="s">
        <v>102</v>
      </c>
      <c r="B23" s="134" t="s">
        <v>243</v>
      </c>
      <c r="C23" s="143"/>
    </row>
    <row r="24" spans="1:3" ht="25.5">
      <c r="A24" s="92" t="s">
        <v>106</v>
      </c>
      <c r="B24" s="134" t="s">
        <v>244</v>
      </c>
      <c r="C24" s="143"/>
    </row>
    <row r="25" spans="1:3" ht="38.25">
      <c r="A25" s="93" t="s">
        <v>109</v>
      </c>
      <c r="B25" s="134" t="s">
        <v>245</v>
      </c>
      <c r="C25" s="143"/>
    </row>
    <row r="26" spans="1:3" ht="25.5">
      <c r="A26" s="93" t="s">
        <v>112</v>
      </c>
      <c r="B26" s="134" t="s">
        <v>246</v>
      </c>
      <c r="C26" s="143"/>
    </row>
    <row r="27" spans="1:3" ht="25.5">
      <c r="A27" s="96" t="s">
        <v>115</v>
      </c>
      <c r="B27" s="134" t="s">
        <v>247</v>
      </c>
      <c r="C27" s="143"/>
    </row>
    <row r="28" spans="1:3" ht="25.5">
      <c r="A28" s="96" t="s">
        <v>118</v>
      </c>
      <c r="B28" s="134" t="s">
        <v>449</v>
      </c>
      <c r="C28" s="143"/>
    </row>
    <row r="29" spans="1:3">
      <c r="A29" s="96" t="s">
        <v>121</v>
      </c>
      <c r="B29" s="134" t="s">
        <v>248</v>
      </c>
      <c r="C29" s="143"/>
    </row>
    <row r="30" spans="1:3" ht="25.5">
      <c r="A30" s="92" t="s">
        <v>125</v>
      </c>
      <c r="B30" s="134" t="s">
        <v>249</v>
      </c>
      <c r="C30" s="143"/>
    </row>
    <row r="31" spans="1:3" ht="89.25">
      <c r="A31" s="93" t="s">
        <v>128</v>
      </c>
      <c r="B31" s="134" t="s">
        <v>250</v>
      </c>
      <c r="C31" s="143"/>
    </row>
    <row r="32" spans="1:3" ht="25.5">
      <c r="A32" s="93" t="s">
        <v>131</v>
      </c>
      <c r="B32" s="134" t="s">
        <v>251</v>
      </c>
      <c r="C32" s="143"/>
    </row>
    <row r="33" spans="1:3" ht="25.5">
      <c r="A33" s="92" t="s">
        <v>134</v>
      </c>
      <c r="B33" s="134" t="s">
        <v>252</v>
      </c>
      <c r="C33" s="143"/>
    </row>
    <row r="34" spans="1:3" ht="25.5">
      <c r="A34" s="94" t="s">
        <v>137</v>
      </c>
      <c r="B34" s="134" t="s">
        <v>253</v>
      </c>
      <c r="C34" s="143"/>
    </row>
    <row r="35" spans="1:3" ht="89.25">
      <c r="A35" s="92" t="s">
        <v>142</v>
      </c>
      <c r="B35" s="135" t="s">
        <v>254</v>
      </c>
      <c r="C35" s="143"/>
    </row>
    <row r="36" spans="1:3" ht="51">
      <c r="A36" s="92" t="s">
        <v>145</v>
      </c>
      <c r="B36" s="134" t="s">
        <v>255</v>
      </c>
      <c r="C36" s="143"/>
    </row>
    <row r="37" spans="1:3" ht="25.5">
      <c r="A37" s="92" t="s">
        <v>148</v>
      </c>
      <c r="B37" s="134" t="s">
        <v>256</v>
      </c>
      <c r="C37" s="143"/>
    </row>
    <row r="38" spans="1:3">
      <c r="A38" s="92" t="s">
        <v>149</v>
      </c>
      <c r="B38" s="134" t="s">
        <v>257</v>
      </c>
      <c r="C38" s="143"/>
    </row>
    <row r="39" spans="1:3">
      <c r="A39" s="92" t="s">
        <v>152</v>
      </c>
      <c r="B39" s="134" t="s">
        <v>258</v>
      </c>
      <c r="C39" s="143"/>
    </row>
    <row r="40" spans="1:3">
      <c r="A40" s="92" t="s">
        <v>155</v>
      </c>
      <c r="B40" s="134" t="s">
        <v>259</v>
      </c>
      <c r="C40" s="143"/>
    </row>
    <row r="41" spans="1:3" ht="25.5">
      <c r="A41" s="93" t="s">
        <v>158</v>
      </c>
      <c r="B41" s="134" t="s">
        <v>260</v>
      </c>
      <c r="C41" s="143"/>
    </row>
    <row r="42" spans="1:3">
      <c r="A42" s="92" t="s">
        <v>161</v>
      </c>
      <c r="B42" s="134" t="s">
        <v>261</v>
      </c>
      <c r="C42" s="143"/>
    </row>
    <row r="43" spans="1:3">
      <c r="A43" s="96" t="s">
        <v>163</v>
      </c>
      <c r="B43" s="134" t="s">
        <v>262</v>
      </c>
      <c r="C43" s="143"/>
    </row>
    <row r="44" spans="1:3">
      <c r="A44" s="93" t="s">
        <v>166</v>
      </c>
      <c r="B44" s="134" t="s">
        <v>263</v>
      </c>
      <c r="C44" s="143"/>
    </row>
    <row r="45" spans="1:3" ht="38.25">
      <c r="A45" s="93" t="s">
        <v>169</v>
      </c>
      <c r="B45" s="134" t="s">
        <v>264</v>
      </c>
      <c r="C45" s="143"/>
    </row>
    <row r="46" spans="1:3" ht="51">
      <c r="A46" s="93" t="s">
        <v>172</v>
      </c>
      <c r="B46" s="134" t="s">
        <v>265</v>
      </c>
      <c r="C46" s="143"/>
    </row>
    <row r="47" spans="1:3" ht="38.25">
      <c r="A47" s="98" t="s">
        <v>175</v>
      </c>
      <c r="B47" s="134" t="s">
        <v>266</v>
      </c>
      <c r="C47" s="143"/>
    </row>
    <row r="48" spans="1:3" ht="25.5">
      <c r="A48" s="99" t="s">
        <v>176</v>
      </c>
      <c r="B48" s="134" t="s">
        <v>267</v>
      </c>
      <c r="C48" s="143"/>
    </row>
    <row r="49" spans="1:3">
      <c r="A49" s="100" t="s">
        <v>179</v>
      </c>
      <c r="B49" s="134" t="s">
        <v>268</v>
      </c>
      <c r="C49" s="143"/>
    </row>
    <row r="50" spans="1:3" ht="25.5">
      <c r="A50" s="98" t="s">
        <v>182</v>
      </c>
      <c r="B50" s="134" t="s">
        <v>269</v>
      </c>
      <c r="C50" s="143"/>
    </row>
    <row r="51" spans="1:3">
      <c r="A51" s="98" t="s">
        <v>183</v>
      </c>
      <c r="B51" s="134" t="s">
        <v>270</v>
      </c>
      <c r="C51" s="143"/>
    </row>
    <row r="52" spans="1:3" ht="38.25">
      <c r="A52" s="93" t="s">
        <v>188</v>
      </c>
      <c r="B52" s="134" t="s">
        <v>271</v>
      </c>
      <c r="C52" s="143"/>
    </row>
    <row r="53" spans="1:3" ht="26.25" thickBot="1">
      <c r="A53" s="98" t="s">
        <v>191</v>
      </c>
      <c r="B53" s="134" t="s">
        <v>272</v>
      </c>
      <c r="C53" s="143"/>
    </row>
    <row r="54" spans="1:3" ht="51.75" thickBot="1">
      <c r="A54" s="104" t="s">
        <v>463</v>
      </c>
      <c r="B54" s="133" t="s">
        <v>587</v>
      </c>
      <c r="C54" s="144"/>
    </row>
    <row r="55" spans="1:3" ht="13.5" thickBot="1">
      <c r="A55" s="105" t="s">
        <v>464</v>
      </c>
      <c r="B55" s="133" t="s">
        <v>462</v>
      </c>
      <c r="C55" s="144"/>
    </row>
    <row r="56" spans="1:3" ht="13.5" thickBot="1">
      <c r="A56" s="106" t="s">
        <v>470</v>
      </c>
      <c r="B56" s="133" t="s">
        <v>588</v>
      </c>
      <c r="C56" s="144"/>
    </row>
    <row r="57" spans="1:3" ht="13.5" thickBot="1">
      <c r="A57" s="107" t="s">
        <v>473</v>
      </c>
      <c r="B57" s="133" t="s">
        <v>589</v>
      </c>
      <c r="C57" s="144"/>
    </row>
    <row r="58" spans="1:3" ht="13.5" thickBot="1">
      <c r="A58" s="106" t="s">
        <v>475</v>
      </c>
      <c r="B58" s="133" t="s">
        <v>590</v>
      </c>
      <c r="C58" s="144"/>
    </row>
    <row r="59" spans="1:3" ht="13.5" thickBot="1">
      <c r="A59" s="106" t="s">
        <v>478</v>
      </c>
      <c r="B59" s="133" t="s">
        <v>591</v>
      </c>
      <c r="C59" s="144"/>
    </row>
    <row r="60" spans="1:3" ht="13.5" thickBot="1">
      <c r="A60" s="106" t="s">
        <v>480</v>
      </c>
      <c r="B60" s="133" t="s">
        <v>592</v>
      </c>
      <c r="C60" s="144"/>
    </row>
    <row r="61" spans="1:3" ht="13.5" thickBot="1">
      <c r="A61" s="104" t="s">
        <v>485</v>
      </c>
      <c r="B61" s="133" t="s">
        <v>592</v>
      </c>
      <c r="C61" s="144"/>
    </row>
    <row r="62" spans="1:3" ht="13.5" customHeight="1" thickBot="1">
      <c r="A62" s="106" t="s">
        <v>486</v>
      </c>
      <c r="B62" s="133" t="s">
        <v>593</v>
      </c>
      <c r="C62" s="144"/>
    </row>
    <row r="63" spans="1:3" ht="51.75" thickBot="1">
      <c r="A63" s="106" t="s">
        <v>489</v>
      </c>
      <c r="B63" s="133" t="s">
        <v>594</v>
      </c>
      <c r="C63" s="144"/>
    </row>
    <row r="64" spans="1:3" ht="39" thickBot="1">
      <c r="A64" s="106" t="s">
        <v>493</v>
      </c>
      <c r="B64" s="133" t="s">
        <v>595</v>
      </c>
      <c r="C64" s="144"/>
    </row>
    <row r="65" spans="1:3" ht="51.75" thickBot="1">
      <c r="A65" s="105" t="s">
        <v>498</v>
      </c>
      <c r="B65" s="133" t="s">
        <v>596</v>
      </c>
      <c r="C65" s="144"/>
    </row>
    <row r="66" spans="1:3" ht="13.5" thickBot="1">
      <c r="A66" s="107" t="s">
        <v>499</v>
      </c>
      <c r="B66" s="133" t="s">
        <v>597</v>
      </c>
      <c r="C66" s="144"/>
    </row>
    <row r="67" spans="1:3" ht="13.5" thickBot="1">
      <c r="A67" s="105" t="s">
        <v>502</v>
      </c>
      <c r="B67" s="133" t="s">
        <v>598</v>
      </c>
      <c r="C67" s="144"/>
    </row>
    <row r="68" spans="1:3" ht="13.5" thickBot="1">
      <c r="A68" s="104" t="s">
        <v>505</v>
      </c>
      <c r="B68" s="133" t="s">
        <v>599</v>
      </c>
      <c r="C68" s="144"/>
    </row>
    <row r="69" spans="1:3" ht="26.25" thickBot="1">
      <c r="A69" s="108" t="s">
        <v>507</v>
      </c>
      <c r="B69" s="133" t="s">
        <v>600</v>
      </c>
      <c r="C69" s="144"/>
    </row>
    <row r="70" spans="1:3" ht="26.25" thickBot="1">
      <c r="A70" s="109" t="s">
        <v>510</v>
      </c>
      <c r="B70" s="133" t="s">
        <v>601</v>
      </c>
      <c r="C70" s="144"/>
    </row>
    <row r="71" spans="1:3" ht="38.25">
      <c r="A71" s="110" t="s">
        <v>513</v>
      </c>
      <c r="B71" s="133" t="s">
        <v>602</v>
      </c>
      <c r="C71" s="144"/>
    </row>
    <row r="72" spans="1:3" ht="102">
      <c r="A72" s="111" t="s">
        <v>516</v>
      </c>
      <c r="B72" s="133" t="s">
        <v>725</v>
      </c>
      <c r="C72" s="144"/>
    </row>
    <row r="73" spans="1:3" ht="38.25">
      <c r="A73" s="111" t="s">
        <v>518</v>
      </c>
      <c r="B73" s="133" t="s">
        <v>603</v>
      </c>
      <c r="C73" s="144"/>
    </row>
    <row r="74" spans="1:3" ht="39" thickBot="1">
      <c r="A74" s="112" t="s">
        <v>523</v>
      </c>
      <c r="B74" s="133" t="s">
        <v>604</v>
      </c>
      <c r="C74" s="144"/>
    </row>
    <row r="75" spans="1:3" ht="39" thickBot="1">
      <c r="A75" s="113" t="s">
        <v>526</v>
      </c>
      <c r="B75" s="133" t="s">
        <v>605</v>
      </c>
      <c r="C75" s="144"/>
    </row>
    <row r="76" spans="1:3" ht="38.25">
      <c r="A76" s="112" t="s">
        <v>527</v>
      </c>
      <c r="B76" s="133" t="s">
        <v>606</v>
      </c>
      <c r="C76" s="144"/>
    </row>
    <row r="77" spans="1:3" ht="51">
      <c r="A77" s="112" t="s">
        <v>531</v>
      </c>
      <c r="B77" s="133" t="s">
        <v>607</v>
      </c>
      <c r="C77" s="144"/>
    </row>
    <row r="78" spans="1:3" ht="13.5" thickBot="1">
      <c r="A78" s="107" t="s">
        <v>534</v>
      </c>
      <c r="B78" s="133" t="s">
        <v>608</v>
      </c>
      <c r="C78" s="144"/>
    </row>
    <row r="79" spans="1:3" ht="41.25" thickBot="1">
      <c r="A79" s="107" t="s">
        <v>539</v>
      </c>
      <c r="B79" s="133" t="s">
        <v>669</v>
      </c>
      <c r="C79" s="144"/>
    </row>
    <row r="80" spans="1:3" ht="26.25" thickBot="1">
      <c r="A80" s="106" t="s">
        <v>542</v>
      </c>
      <c r="B80" s="133" t="s">
        <v>609</v>
      </c>
      <c r="C80" s="144"/>
    </row>
    <row r="81" spans="1:3" ht="51.75" thickBot="1">
      <c r="A81" s="106" t="s">
        <v>543</v>
      </c>
      <c r="B81" s="136" t="s">
        <v>610</v>
      </c>
      <c r="C81" s="145"/>
    </row>
    <row r="82" spans="1:3" ht="39" thickBot="1">
      <c r="A82" s="106" t="s">
        <v>546</v>
      </c>
      <c r="B82" s="133" t="s">
        <v>611</v>
      </c>
      <c r="C82" s="144"/>
    </row>
    <row r="83" spans="1:3" ht="13.5" thickBot="1">
      <c r="A83" s="106" t="s">
        <v>548</v>
      </c>
      <c r="B83" s="133" t="s">
        <v>612</v>
      </c>
      <c r="C83" s="144"/>
    </row>
    <row r="84" spans="1:3" ht="26.25" thickBot="1">
      <c r="A84" s="106" t="s">
        <v>551</v>
      </c>
      <c r="B84" s="133" t="s">
        <v>613</v>
      </c>
      <c r="C84" s="144"/>
    </row>
    <row r="85" spans="1:3" ht="38.25">
      <c r="A85" s="114" t="s">
        <v>554</v>
      </c>
      <c r="B85" s="133" t="s">
        <v>614</v>
      </c>
      <c r="C85" s="144"/>
    </row>
    <row r="86" spans="1:3" ht="51">
      <c r="A86" s="112" t="s">
        <v>558</v>
      </c>
      <c r="B86" s="133" t="s">
        <v>615</v>
      </c>
      <c r="C86" s="144"/>
    </row>
    <row r="87" spans="1:3" ht="26.25" thickBot="1">
      <c r="A87" s="105" t="s">
        <v>1</v>
      </c>
      <c r="B87" s="133" t="s">
        <v>616</v>
      </c>
      <c r="C87" s="144"/>
    </row>
    <row r="88" spans="1:3">
      <c r="A88" s="115" t="s">
        <v>2</v>
      </c>
      <c r="B88" s="133" t="s">
        <v>617</v>
      </c>
      <c r="C88" s="144"/>
    </row>
    <row r="89" spans="1:3" ht="25.5">
      <c r="A89" s="111" t="s">
        <v>564</v>
      </c>
      <c r="B89" s="133" t="s">
        <v>618</v>
      </c>
      <c r="C89" s="144"/>
    </row>
    <row r="90" spans="1:3" ht="26.25" thickBot="1">
      <c r="A90" s="116" t="s">
        <v>565</v>
      </c>
      <c r="B90" s="133" t="s">
        <v>619</v>
      </c>
      <c r="C90" s="144"/>
    </row>
    <row r="91" spans="1:3" ht="52.5" customHeight="1" thickBot="1">
      <c r="A91" s="106" t="s">
        <v>570</v>
      </c>
      <c r="B91" s="162" t="s">
        <v>738</v>
      </c>
      <c r="C91" s="144"/>
    </row>
    <row r="92" spans="1:3" ht="242.25">
      <c r="A92" s="242" t="s">
        <v>3</v>
      </c>
      <c r="B92" s="133" t="s">
        <v>620</v>
      </c>
      <c r="C92" s="144"/>
    </row>
    <row r="93" spans="1:3" ht="306">
      <c r="A93" s="242"/>
      <c r="B93" s="130" t="s">
        <v>621</v>
      </c>
      <c r="C93" s="144"/>
    </row>
    <row r="94" spans="1:3">
      <c r="A94" s="114" t="s">
        <v>4</v>
      </c>
      <c r="B94" s="132"/>
      <c r="C94" s="144"/>
    </row>
    <row r="95" spans="1:3">
      <c r="A95" s="117" t="s">
        <v>5</v>
      </c>
      <c r="B95" s="137" t="s">
        <v>622</v>
      </c>
      <c r="C95" s="144"/>
    </row>
    <row r="96" spans="1:3" ht="13.5" thickBot="1">
      <c r="A96" s="106" t="s">
        <v>6</v>
      </c>
      <c r="B96" s="133" t="s">
        <v>623</v>
      </c>
      <c r="C96" s="144"/>
    </row>
    <row r="97" spans="1:3">
      <c r="A97" s="114" t="s">
        <v>26</v>
      </c>
      <c r="B97" s="133" t="s">
        <v>622</v>
      </c>
      <c r="C97" s="144"/>
    </row>
    <row r="98" spans="1:3">
      <c r="A98" s="112" t="s">
        <v>280</v>
      </c>
      <c r="B98" s="133" t="s">
        <v>622</v>
      </c>
      <c r="C98" s="144"/>
    </row>
    <row r="99" spans="1:3" ht="13.5" thickBot="1">
      <c r="A99" s="241" t="s">
        <v>454</v>
      </c>
      <c r="B99" s="130" t="s">
        <v>622</v>
      </c>
      <c r="C99" s="144"/>
    </row>
    <row r="100" spans="1:3" ht="13.5" thickBot="1">
      <c r="A100" s="241"/>
      <c r="B100" s="131"/>
      <c r="C100" s="144"/>
    </row>
    <row r="101" spans="1:3" ht="13.5" thickBot="1">
      <c r="A101" s="241"/>
      <c r="B101" s="131" t="s">
        <v>624</v>
      </c>
      <c r="C101" s="144"/>
    </row>
    <row r="102" spans="1:3" ht="13.5" thickBot="1">
      <c r="A102" s="241"/>
      <c r="B102" s="131"/>
      <c r="C102" s="144"/>
    </row>
    <row r="103" spans="1:3" ht="13.5" thickBot="1">
      <c r="A103" s="241"/>
      <c r="B103" s="131"/>
      <c r="C103" s="144"/>
    </row>
    <row r="104" spans="1:3" ht="13.5" thickBot="1">
      <c r="A104" s="241"/>
      <c r="B104" s="131" t="s">
        <v>670</v>
      </c>
      <c r="C104" s="144"/>
    </row>
    <row r="105" spans="1:3" ht="13.5" thickBot="1">
      <c r="A105" s="241"/>
      <c r="B105" s="131"/>
      <c r="C105" s="144"/>
    </row>
    <row r="106" spans="1:3" ht="13.5" thickBot="1">
      <c r="A106" s="241"/>
      <c r="B106" s="131" t="s">
        <v>625</v>
      </c>
      <c r="C106" s="144"/>
    </row>
    <row r="107" spans="1:3" ht="13.5" thickBot="1">
      <c r="A107" s="241"/>
      <c r="B107" s="131"/>
      <c r="C107" s="144"/>
    </row>
    <row r="108" spans="1:3" ht="13.5" thickBot="1">
      <c r="A108" s="241"/>
      <c r="B108" s="138" t="s">
        <v>626</v>
      </c>
      <c r="C108" s="146"/>
    </row>
    <row r="109" spans="1:3" ht="13.5" thickBot="1">
      <c r="A109" s="241"/>
      <c r="B109" s="139"/>
      <c r="C109" s="147"/>
    </row>
    <row r="110" spans="1:3" ht="13.5" thickBot="1">
      <c r="A110" s="241"/>
      <c r="B110" s="138" t="s">
        <v>627</v>
      </c>
      <c r="C110" s="146"/>
    </row>
    <row r="111" spans="1:3" ht="13.5" thickBot="1">
      <c r="A111" s="241"/>
      <c r="B111" s="131"/>
      <c r="C111" s="144"/>
    </row>
    <row r="112" spans="1:3" ht="13.5" thickBot="1">
      <c r="A112" s="241"/>
      <c r="B112" s="131" t="s">
        <v>628</v>
      </c>
      <c r="C112" s="144"/>
    </row>
    <row r="113" spans="1:3" ht="13.5" thickBot="1">
      <c r="A113" s="241"/>
      <c r="B113" s="131"/>
      <c r="C113" s="144"/>
    </row>
    <row r="114" spans="1:3" ht="13.5" thickBot="1">
      <c r="A114" s="241"/>
      <c r="B114" s="131" t="s">
        <v>629</v>
      </c>
      <c r="C114" s="144"/>
    </row>
    <row r="115" spans="1:3" ht="13.5" thickBot="1">
      <c r="A115" s="241"/>
      <c r="B115" s="131"/>
      <c r="C115" s="144"/>
    </row>
    <row r="116" spans="1:3" ht="13.5" thickBot="1">
      <c r="A116" s="241"/>
      <c r="B116" s="131" t="s">
        <v>630</v>
      </c>
      <c r="C116" s="144"/>
    </row>
    <row r="117" spans="1:3" ht="13.5" thickBot="1">
      <c r="A117" s="241"/>
      <c r="B117" s="131"/>
      <c r="C117" s="144"/>
    </row>
    <row r="118" spans="1:3" ht="13.5" thickBot="1">
      <c r="A118" s="241"/>
      <c r="B118" s="131" t="s">
        <v>631</v>
      </c>
      <c r="C118" s="144"/>
    </row>
    <row r="119" spans="1:3" ht="13.5" thickBot="1">
      <c r="A119" s="241"/>
      <c r="B119" s="131"/>
      <c r="C119" s="144"/>
    </row>
    <row r="120" spans="1:3" ht="13.5" thickBot="1">
      <c r="A120" s="241"/>
      <c r="B120" s="131" t="s">
        <v>632</v>
      </c>
      <c r="C120" s="144"/>
    </row>
    <row r="121" spans="1:3" ht="13.5" thickBot="1">
      <c r="A121" s="241"/>
      <c r="B121" s="139"/>
      <c r="C121" s="147"/>
    </row>
    <row r="122" spans="1:3" ht="13.5" thickBot="1">
      <c r="A122" s="241"/>
      <c r="B122" s="138" t="s">
        <v>633</v>
      </c>
      <c r="C122" s="146"/>
    </row>
    <row r="123" spans="1:3" ht="13.5" thickBot="1">
      <c r="A123" s="241"/>
      <c r="B123" s="131"/>
      <c r="C123" s="144"/>
    </row>
    <row r="124" spans="1:3" ht="13.5" thickBot="1">
      <c r="A124" s="241"/>
      <c r="B124" s="139" t="s">
        <v>634</v>
      </c>
      <c r="C124" s="147"/>
    </row>
    <row r="125" spans="1:3" ht="13.5" thickBot="1">
      <c r="A125" s="241"/>
      <c r="B125" s="131"/>
      <c r="C125" s="144"/>
    </row>
    <row r="126" spans="1:3" ht="13.5" thickBot="1">
      <c r="A126" s="241"/>
      <c r="B126" s="139" t="s">
        <v>635</v>
      </c>
      <c r="C126" s="147"/>
    </row>
    <row r="127" spans="1:3" ht="13.5" thickBot="1">
      <c r="A127" s="241"/>
      <c r="B127" s="131"/>
      <c r="C127" s="144"/>
    </row>
    <row r="128" spans="1:3" ht="13.5" thickBot="1">
      <c r="A128" s="241"/>
      <c r="B128" s="139" t="s">
        <v>636</v>
      </c>
      <c r="C128" s="147"/>
    </row>
    <row r="129" spans="1:3" ht="13.5" thickBot="1">
      <c r="A129" s="241"/>
      <c r="B129" s="131"/>
      <c r="C129" s="144"/>
    </row>
    <row r="130" spans="1:3" ht="13.5" thickBot="1">
      <c r="A130" s="241"/>
      <c r="B130" s="139" t="s">
        <v>637</v>
      </c>
      <c r="C130" s="147"/>
    </row>
    <row r="131" spans="1:3" ht="13.5" thickBot="1">
      <c r="A131" s="241"/>
      <c r="B131" s="131"/>
      <c r="C131" s="144"/>
    </row>
    <row r="132" spans="1:3" ht="13.5" thickBot="1">
      <c r="A132" s="241"/>
      <c r="B132" s="139" t="s">
        <v>638</v>
      </c>
      <c r="C132" s="147"/>
    </row>
    <row r="133" spans="1:3" ht="13.5" thickBot="1">
      <c r="A133" s="241"/>
      <c r="B133" s="139"/>
      <c r="C133" s="147"/>
    </row>
    <row r="134" spans="1:3" ht="13.5" thickBot="1">
      <c r="A134" s="241"/>
      <c r="B134" s="138" t="s">
        <v>639</v>
      </c>
      <c r="C134" s="146"/>
    </row>
    <row r="135" spans="1:3" ht="13.5" thickBot="1">
      <c r="A135" s="241"/>
      <c r="B135" s="131"/>
      <c r="C135" s="144"/>
    </row>
    <row r="136" spans="1:3" ht="13.5" thickBot="1">
      <c r="A136" s="241"/>
      <c r="B136" s="139" t="s">
        <v>640</v>
      </c>
      <c r="C136" s="147"/>
    </row>
    <row r="137" spans="1:3" ht="13.5" thickBot="1">
      <c r="A137" s="241"/>
      <c r="B137" s="131"/>
      <c r="C137" s="144"/>
    </row>
    <row r="138" spans="1:3" ht="13.5" thickBot="1">
      <c r="A138" s="241"/>
      <c r="B138" s="139" t="s">
        <v>641</v>
      </c>
      <c r="C138" s="147"/>
    </row>
    <row r="139" spans="1:3" ht="13.5" thickBot="1">
      <c r="A139" s="241"/>
      <c r="B139" s="131"/>
      <c r="C139" s="144"/>
    </row>
    <row r="140" spans="1:3" ht="13.5" thickBot="1">
      <c r="A140" s="241"/>
      <c r="B140" s="139" t="s">
        <v>642</v>
      </c>
      <c r="C140" s="147"/>
    </row>
    <row r="141" spans="1:3" ht="13.5" thickBot="1">
      <c r="A141" s="241"/>
      <c r="B141" s="131"/>
      <c r="C141" s="144"/>
    </row>
    <row r="142" spans="1:3" ht="13.5" thickBot="1">
      <c r="A142" s="241"/>
      <c r="B142" s="139" t="s">
        <v>643</v>
      </c>
      <c r="C142" s="147"/>
    </row>
    <row r="143" spans="1:3" ht="13.5" thickBot="1">
      <c r="A143" s="241"/>
      <c r="B143" s="131"/>
      <c r="C143" s="144"/>
    </row>
    <row r="144" spans="1:3" ht="13.5" thickBot="1">
      <c r="A144" s="241"/>
      <c r="B144" s="139" t="s">
        <v>644</v>
      </c>
      <c r="C144" s="147"/>
    </row>
    <row r="145" spans="1:3" ht="13.5" thickBot="1">
      <c r="A145" s="241"/>
      <c r="B145" s="131"/>
      <c r="C145" s="144"/>
    </row>
    <row r="146" spans="1:3" ht="13.5" thickBot="1">
      <c r="A146" s="241"/>
      <c r="B146" s="139" t="s">
        <v>645</v>
      </c>
      <c r="C146" s="147"/>
    </row>
    <row r="147" spans="1:3" ht="13.5" thickBot="1">
      <c r="A147" s="241"/>
      <c r="B147" s="131"/>
      <c r="C147" s="144"/>
    </row>
    <row r="148" spans="1:3" ht="13.5" thickBot="1">
      <c r="A148" s="241"/>
      <c r="B148" s="139" t="s">
        <v>646</v>
      </c>
      <c r="C148" s="147"/>
    </row>
    <row r="149" spans="1:3" ht="13.5" thickBot="1">
      <c r="A149" s="241"/>
      <c r="B149" s="131"/>
      <c r="C149" s="144"/>
    </row>
    <row r="150" spans="1:3" ht="13.5" thickBot="1">
      <c r="A150" s="241"/>
      <c r="B150" s="139" t="s">
        <v>647</v>
      </c>
      <c r="C150" s="147"/>
    </row>
    <row r="151" spans="1:3" ht="13.5" thickBot="1">
      <c r="A151" s="241"/>
      <c r="B151" s="139"/>
      <c r="C151" s="147"/>
    </row>
    <row r="152" spans="1:3" ht="13.5" thickBot="1">
      <c r="A152" s="241"/>
      <c r="B152" s="138" t="s">
        <v>648</v>
      </c>
      <c r="C152" s="146"/>
    </row>
    <row r="153" spans="1:3" ht="13.5" thickBot="1">
      <c r="A153" s="241"/>
      <c r="B153" s="131"/>
      <c r="C153" s="144"/>
    </row>
    <row r="154" spans="1:3" ht="13.5" thickBot="1">
      <c r="A154" s="241"/>
      <c r="B154" s="139" t="s">
        <v>649</v>
      </c>
      <c r="C154" s="147"/>
    </row>
    <row r="155" spans="1:3" ht="13.5" thickBot="1">
      <c r="A155" s="241"/>
      <c r="B155" s="131"/>
      <c r="C155" s="144"/>
    </row>
    <row r="156" spans="1:3" ht="13.5" thickBot="1">
      <c r="A156" s="241"/>
      <c r="B156" s="139" t="s">
        <v>650</v>
      </c>
      <c r="C156" s="147"/>
    </row>
    <row r="157" spans="1:3" ht="13.5" thickBot="1">
      <c r="A157" s="241"/>
      <c r="B157" s="139"/>
      <c r="C157" s="147"/>
    </row>
    <row r="158" spans="1:3" ht="13.5" thickBot="1">
      <c r="A158" s="241"/>
      <c r="B158" s="138" t="s">
        <v>651</v>
      </c>
      <c r="C158" s="146"/>
    </row>
    <row r="159" spans="1:3" ht="13.5" thickBot="1">
      <c r="A159" s="241"/>
      <c r="B159" s="131"/>
      <c r="C159" s="144"/>
    </row>
    <row r="160" spans="1:3" ht="13.5" thickBot="1">
      <c r="A160" s="241"/>
      <c r="B160" s="139" t="s">
        <v>652</v>
      </c>
      <c r="C160" s="147"/>
    </row>
    <row r="161" spans="1:3" ht="13.5" thickBot="1">
      <c r="A161" s="241"/>
      <c r="B161" s="131"/>
      <c r="C161" s="144"/>
    </row>
    <row r="162" spans="1:3" ht="13.5" thickBot="1">
      <c r="A162" s="241"/>
      <c r="B162" s="139" t="s">
        <v>653</v>
      </c>
      <c r="C162" s="147"/>
    </row>
    <row r="163" spans="1:3" ht="13.5" thickBot="1">
      <c r="A163" s="241"/>
      <c r="B163" s="139"/>
      <c r="C163" s="147"/>
    </row>
    <row r="164" spans="1:3" ht="13.5" thickBot="1">
      <c r="A164" s="241"/>
      <c r="B164" s="138" t="s">
        <v>654</v>
      </c>
      <c r="C164" s="146"/>
    </row>
    <row r="165" spans="1:3" ht="13.5" thickBot="1">
      <c r="A165" s="241"/>
      <c r="B165" s="131"/>
      <c r="C165" s="144"/>
    </row>
    <row r="166" spans="1:3" ht="13.5" thickBot="1">
      <c r="A166" s="241"/>
      <c r="B166" s="131"/>
      <c r="C166" s="144"/>
    </row>
    <row r="167" spans="1:3" ht="13.5" thickBot="1">
      <c r="A167" s="241"/>
      <c r="B167" s="131" t="s">
        <v>655</v>
      </c>
      <c r="C167" s="144"/>
    </row>
    <row r="168" spans="1:3" ht="26.25" thickBot="1">
      <c r="A168" s="240" t="s">
        <v>455</v>
      </c>
      <c r="B168" s="130" t="s">
        <v>656</v>
      </c>
      <c r="C168" s="144"/>
    </row>
    <row r="169" spans="1:3" ht="13.5" thickBot="1">
      <c r="A169" s="240"/>
      <c r="B169" s="131"/>
      <c r="C169" s="144"/>
    </row>
    <row r="170" spans="1:3" ht="13.5" thickBot="1">
      <c r="A170" s="240"/>
      <c r="B170" s="140" t="s">
        <v>657</v>
      </c>
      <c r="C170" s="148"/>
    </row>
    <row r="171" spans="1:3" ht="13.5" thickBot="1">
      <c r="A171" s="240"/>
      <c r="B171" s="131"/>
      <c r="C171" s="144"/>
    </row>
    <row r="172" spans="1:3" ht="13.5" thickBot="1">
      <c r="A172" s="240"/>
      <c r="B172" s="140" t="s">
        <v>658</v>
      </c>
      <c r="C172" s="148"/>
    </row>
    <row r="173" spans="1:3" ht="13.5" thickBot="1">
      <c r="A173" s="240"/>
      <c r="B173" s="131"/>
      <c r="C173" s="144"/>
    </row>
    <row r="174" spans="1:3" ht="13.5" thickBot="1">
      <c r="A174" s="240"/>
      <c r="B174" s="140" t="s">
        <v>659</v>
      </c>
      <c r="C174" s="148"/>
    </row>
    <row r="175" spans="1:3" ht="13.5" thickBot="1">
      <c r="A175" s="240"/>
      <c r="B175" s="131"/>
      <c r="C175" s="144"/>
    </row>
    <row r="176" spans="1:3" ht="13.5" thickBot="1">
      <c r="A176" s="240"/>
      <c r="B176" s="131"/>
      <c r="C176" s="144"/>
    </row>
    <row r="177" spans="1:3" ht="13.5" thickBot="1">
      <c r="A177" s="240"/>
      <c r="B177" s="139" t="s">
        <v>660</v>
      </c>
      <c r="C177" s="147"/>
    </row>
    <row r="178" spans="1:3" ht="13.5" thickBot="1">
      <c r="A178" s="240"/>
      <c r="B178" s="131"/>
      <c r="C178" s="144"/>
    </row>
    <row r="179" spans="1:3" ht="13.5" thickBot="1">
      <c r="A179" s="240"/>
      <c r="B179" s="139" t="s">
        <v>661</v>
      </c>
      <c r="C179" s="147"/>
    </row>
    <row r="180" spans="1:3" ht="13.5" thickBot="1">
      <c r="A180" s="240"/>
      <c r="B180" s="131"/>
      <c r="C180" s="144"/>
    </row>
    <row r="181" spans="1:3" ht="13.5" thickBot="1">
      <c r="A181" s="240"/>
      <c r="B181" s="139" t="s">
        <v>662</v>
      </c>
      <c r="C181" s="147"/>
    </row>
    <row r="182" spans="1:3" ht="13.5" thickBot="1">
      <c r="A182" s="240"/>
      <c r="B182" s="131"/>
      <c r="C182" s="144"/>
    </row>
    <row r="183" spans="1:3" ht="13.5" thickBot="1">
      <c r="A183" s="240"/>
      <c r="B183" s="139" t="s">
        <v>663</v>
      </c>
      <c r="C183" s="147"/>
    </row>
    <row r="184" spans="1:3" ht="13.5" thickBot="1">
      <c r="A184" s="240"/>
      <c r="B184" s="131"/>
      <c r="C184" s="144"/>
    </row>
    <row r="185" spans="1:3" ht="13.5" thickBot="1">
      <c r="A185" s="240"/>
      <c r="B185" s="139" t="s">
        <v>664</v>
      </c>
      <c r="C185" s="147"/>
    </row>
    <row r="186" spans="1:3" ht="13.5" thickBot="1">
      <c r="A186" s="240"/>
      <c r="B186" s="131"/>
      <c r="C186" s="144"/>
    </row>
    <row r="187" spans="1:3" ht="13.5" thickBot="1">
      <c r="A187" s="240"/>
      <c r="B187" s="139" t="s">
        <v>665</v>
      </c>
      <c r="C187" s="147"/>
    </row>
    <row r="188" spans="1:3" ht="13.5" thickBot="1">
      <c r="A188" s="240"/>
      <c r="B188" s="131"/>
      <c r="C188" s="144"/>
    </row>
    <row r="189" spans="1:3" ht="13.5" thickBot="1">
      <c r="A189" s="240"/>
      <c r="B189" s="131"/>
      <c r="C189" s="144"/>
    </row>
    <row r="190" spans="1:3" ht="13.5" thickBot="1">
      <c r="A190" s="240"/>
      <c r="B190" s="139" t="s">
        <v>671</v>
      </c>
      <c r="C190" s="147"/>
    </row>
    <row r="191" spans="1:3" ht="13.5" thickBot="1">
      <c r="A191" s="240"/>
      <c r="B191" s="131"/>
      <c r="C191" s="144"/>
    </row>
    <row r="192" spans="1:3" ht="13.5" thickBot="1">
      <c r="A192" s="240"/>
      <c r="B192" s="131"/>
      <c r="C192" s="144"/>
    </row>
    <row r="193" spans="1:3" ht="26.25" thickBot="1">
      <c r="A193" s="240"/>
      <c r="B193" s="141" t="s">
        <v>666</v>
      </c>
      <c r="C193" s="146"/>
    </row>
    <row r="194" spans="1:3" ht="13.5" thickBot="1">
      <c r="A194" s="106" t="s">
        <v>585</v>
      </c>
      <c r="B194" s="132" t="s">
        <v>622</v>
      </c>
      <c r="C194" s="144"/>
    </row>
    <row r="195" spans="1:3" ht="230.25" thickBot="1">
      <c r="A195" s="106" t="s">
        <v>667</v>
      </c>
      <c r="B195" s="133" t="s">
        <v>668</v>
      </c>
      <c r="C195" s="144"/>
    </row>
    <row r="196" spans="1:3" ht="13.5" thickBot="1">
      <c r="A196" s="116" t="s">
        <v>7</v>
      </c>
      <c r="B196" s="133" t="s">
        <v>673</v>
      </c>
      <c r="C196" s="144"/>
    </row>
  </sheetData>
  <mergeCells count="3">
    <mergeCell ref="A168:A193"/>
    <mergeCell ref="A99:A167"/>
    <mergeCell ref="A92:A93"/>
  </mergeCells>
  <pageMargins left="0.511811024" right="0.511811024" top="0.78740157499999996" bottom="0.78740157499999996" header="0.31496062000000002" footer="0.31496062000000002"/>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dimension ref="A1:I25"/>
  <sheetViews>
    <sheetView workbookViewId="0">
      <selection activeCell="B2" sqref="B2"/>
    </sheetView>
  </sheetViews>
  <sheetFormatPr defaultRowHeight="12.75"/>
  <cols>
    <col min="1" max="1" width="2.85546875" style="118" bestFit="1" customWidth="1"/>
    <col min="2" max="2" width="28.140625" style="118" customWidth="1"/>
    <col min="3" max="3" width="23.28515625" style="118" customWidth="1"/>
    <col min="4" max="4" width="10.5703125" style="118" customWidth="1"/>
    <col min="5" max="5" width="20.85546875" style="118" customWidth="1"/>
    <col min="6" max="6" width="12.42578125" style="118" customWidth="1"/>
    <col min="7" max="7" width="34.140625" style="118" bestFit="1" customWidth="1"/>
    <col min="8" max="8" width="21" style="118" customWidth="1"/>
    <col min="9" max="9" width="20.140625" style="118" bestFit="1" customWidth="1"/>
    <col min="10" max="256" width="9.140625" style="118"/>
    <col min="257" max="257" width="2.85546875" style="118" bestFit="1" customWidth="1"/>
    <col min="258" max="258" width="28.140625" style="118" customWidth="1"/>
    <col min="259" max="259" width="23.28515625" style="118" customWidth="1"/>
    <col min="260" max="260" width="10.5703125" style="118" customWidth="1"/>
    <col min="261" max="261" width="20.85546875" style="118" customWidth="1"/>
    <col min="262" max="262" width="12.42578125" style="118" customWidth="1"/>
    <col min="263" max="263" width="13.85546875" style="118" customWidth="1"/>
    <col min="264" max="264" width="13" style="118" customWidth="1"/>
    <col min="265" max="512" width="9.140625" style="118"/>
    <col min="513" max="513" width="2.85546875" style="118" bestFit="1" customWidth="1"/>
    <col min="514" max="514" width="28.140625" style="118" customWidth="1"/>
    <col min="515" max="515" width="23.28515625" style="118" customWidth="1"/>
    <col min="516" max="516" width="10.5703125" style="118" customWidth="1"/>
    <col min="517" max="517" width="20.85546875" style="118" customWidth="1"/>
    <col min="518" max="518" width="12.42578125" style="118" customWidth="1"/>
    <col min="519" max="519" width="13.85546875" style="118" customWidth="1"/>
    <col min="520" max="520" width="13" style="118" customWidth="1"/>
    <col min="521" max="768" width="9.140625" style="118"/>
    <col min="769" max="769" width="2.85546875" style="118" bestFit="1" customWidth="1"/>
    <col min="770" max="770" width="28.140625" style="118" customWidth="1"/>
    <col min="771" max="771" width="23.28515625" style="118" customWidth="1"/>
    <col min="772" max="772" width="10.5703125" style="118" customWidth="1"/>
    <col min="773" max="773" width="20.85546875" style="118" customWidth="1"/>
    <col min="774" max="774" width="12.42578125" style="118" customWidth="1"/>
    <col min="775" max="775" width="13.85546875" style="118" customWidth="1"/>
    <col min="776" max="776" width="13" style="118" customWidth="1"/>
    <col min="777" max="1024" width="9.140625" style="118"/>
    <col min="1025" max="1025" width="2.85546875" style="118" bestFit="1" customWidth="1"/>
    <col min="1026" max="1026" width="28.140625" style="118" customWidth="1"/>
    <col min="1027" max="1027" width="23.28515625" style="118" customWidth="1"/>
    <col min="1028" max="1028" width="10.5703125" style="118" customWidth="1"/>
    <col min="1029" max="1029" width="20.85546875" style="118" customWidth="1"/>
    <col min="1030" max="1030" width="12.42578125" style="118" customWidth="1"/>
    <col min="1031" max="1031" width="13.85546875" style="118" customWidth="1"/>
    <col min="1032" max="1032" width="13" style="118" customWidth="1"/>
    <col min="1033" max="1280" width="9.140625" style="118"/>
    <col min="1281" max="1281" width="2.85546875" style="118" bestFit="1" customWidth="1"/>
    <col min="1282" max="1282" width="28.140625" style="118" customWidth="1"/>
    <col min="1283" max="1283" width="23.28515625" style="118" customWidth="1"/>
    <col min="1284" max="1284" width="10.5703125" style="118" customWidth="1"/>
    <col min="1285" max="1285" width="20.85546875" style="118" customWidth="1"/>
    <col min="1286" max="1286" width="12.42578125" style="118" customWidth="1"/>
    <col min="1287" max="1287" width="13.85546875" style="118" customWidth="1"/>
    <col min="1288" max="1288" width="13" style="118" customWidth="1"/>
    <col min="1289" max="1536" width="9.140625" style="118"/>
    <col min="1537" max="1537" width="2.85546875" style="118" bestFit="1" customWidth="1"/>
    <col min="1538" max="1538" width="28.140625" style="118" customWidth="1"/>
    <col min="1539" max="1539" width="23.28515625" style="118" customWidth="1"/>
    <col min="1540" max="1540" width="10.5703125" style="118" customWidth="1"/>
    <col min="1541" max="1541" width="20.85546875" style="118" customWidth="1"/>
    <col min="1542" max="1542" width="12.42578125" style="118" customWidth="1"/>
    <col min="1543" max="1543" width="13.85546875" style="118" customWidth="1"/>
    <col min="1544" max="1544" width="13" style="118" customWidth="1"/>
    <col min="1545" max="1792" width="9.140625" style="118"/>
    <col min="1793" max="1793" width="2.85546875" style="118" bestFit="1" customWidth="1"/>
    <col min="1794" max="1794" width="28.140625" style="118" customWidth="1"/>
    <col min="1795" max="1795" width="23.28515625" style="118" customWidth="1"/>
    <col min="1796" max="1796" width="10.5703125" style="118" customWidth="1"/>
    <col min="1797" max="1797" width="20.85546875" style="118" customWidth="1"/>
    <col min="1798" max="1798" width="12.42578125" style="118" customWidth="1"/>
    <col min="1799" max="1799" width="13.85546875" style="118" customWidth="1"/>
    <col min="1800" max="1800" width="13" style="118" customWidth="1"/>
    <col min="1801" max="2048" width="9.140625" style="118"/>
    <col min="2049" max="2049" width="2.85546875" style="118" bestFit="1" customWidth="1"/>
    <col min="2050" max="2050" width="28.140625" style="118" customWidth="1"/>
    <col min="2051" max="2051" width="23.28515625" style="118" customWidth="1"/>
    <col min="2052" max="2052" width="10.5703125" style="118" customWidth="1"/>
    <col min="2053" max="2053" width="20.85546875" style="118" customWidth="1"/>
    <col min="2054" max="2054" width="12.42578125" style="118" customWidth="1"/>
    <col min="2055" max="2055" width="13.85546875" style="118" customWidth="1"/>
    <col min="2056" max="2056" width="13" style="118" customWidth="1"/>
    <col min="2057" max="2304" width="9.140625" style="118"/>
    <col min="2305" max="2305" width="2.85546875" style="118" bestFit="1" customWidth="1"/>
    <col min="2306" max="2306" width="28.140625" style="118" customWidth="1"/>
    <col min="2307" max="2307" width="23.28515625" style="118" customWidth="1"/>
    <col min="2308" max="2308" width="10.5703125" style="118" customWidth="1"/>
    <col min="2309" max="2309" width="20.85546875" style="118" customWidth="1"/>
    <col min="2310" max="2310" width="12.42578125" style="118" customWidth="1"/>
    <col min="2311" max="2311" width="13.85546875" style="118" customWidth="1"/>
    <col min="2312" max="2312" width="13" style="118" customWidth="1"/>
    <col min="2313" max="2560" width="9.140625" style="118"/>
    <col min="2561" max="2561" width="2.85546875" style="118" bestFit="1" customWidth="1"/>
    <col min="2562" max="2562" width="28.140625" style="118" customWidth="1"/>
    <col min="2563" max="2563" width="23.28515625" style="118" customWidth="1"/>
    <col min="2564" max="2564" width="10.5703125" style="118" customWidth="1"/>
    <col min="2565" max="2565" width="20.85546875" style="118" customWidth="1"/>
    <col min="2566" max="2566" width="12.42578125" style="118" customWidth="1"/>
    <col min="2567" max="2567" width="13.85546875" style="118" customWidth="1"/>
    <col min="2568" max="2568" width="13" style="118" customWidth="1"/>
    <col min="2569" max="2816" width="9.140625" style="118"/>
    <col min="2817" max="2817" width="2.85546875" style="118" bestFit="1" customWidth="1"/>
    <col min="2818" max="2818" width="28.140625" style="118" customWidth="1"/>
    <col min="2819" max="2819" width="23.28515625" style="118" customWidth="1"/>
    <col min="2820" max="2820" width="10.5703125" style="118" customWidth="1"/>
    <col min="2821" max="2821" width="20.85546875" style="118" customWidth="1"/>
    <col min="2822" max="2822" width="12.42578125" style="118" customWidth="1"/>
    <col min="2823" max="2823" width="13.85546875" style="118" customWidth="1"/>
    <col min="2824" max="2824" width="13" style="118" customWidth="1"/>
    <col min="2825" max="3072" width="9.140625" style="118"/>
    <col min="3073" max="3073" width="2.85546875" style="118" bestFit="1" customWidth="1"/>
    <col min="3074" max="3074" width="28.140625" style="118" customWidth="1"/>
    <col min="3075" max="3075" width="23.28515625" style="118" customWidth="1"/>
    <col min="3076" max="3076" width="10.5703125" style="118" customWidth="1"/>
    <col min="3077" max="3077" width="20.85546875" style="118" customWidth="1"/>
    <col min="3078" max="3078" width="12.42578125" style="118" customWidth="1"/>
    <col min="3079" max="3079" width="13.85546875" style="118" customWidth="1"/>
    <col min="3080" max="3080" width="13" style="118" customWidth="1"/>
    <col min="3081" max="3328" width="9.140625" style="118"/>
    <col min="3329" max="3329" width="2.85546875" style="118" bestFit="1" customWidth="1"/>
    <col min="3330" max="3330" width="28.140625" style="118" customWidth="1"/>
    <col min="3331" max="3331" width="23.28515625" style="118" customWidth="1"/>
    <col min="3332" max="3332" width="10.5703125" style="118" customWidth="1"/>
    <col min="3333" max="3333" width="20.85546875" style="118" customWidth="1"/>
    <col min="3334" max="3334" width="12.42578125" style="118" customWidth="1"/>
    <col min="3335" max="3335" width="13.85546875" style="118" customWidth="1"/>
    <col min="3336" max="3336" width="13" style="118" customWidth="1"/>
    <col min="3337" max="3584" width="9.140625" style="118"/>
    <col min="3585" max="3585" width="2.85546875" style="118" bestFit="1" customWidth="1"/>
    <col min="3586" max="3586" width="28.140625" style="118" customWidth="1"/>
    <col min="3587" max="3587" width="23.28515625" style="118" customWidth="1"/>
    <col min="3588" max="3588" width="10.5703125" style="118" customWidth="1"/>
    <col min="3589" max="3589" width="20.85546875" style="118" customWidth="1"/>
    <col min="3590" max="3590" width="12.42578125" style="118" customWidth="1"/>
    <col min="3591" max="3591" width="13.85546875" style="118" customWidth="1"/>
    <col min="3592" max="3592" width="13" style="118" customWidth="1"/>
    <col min="3593" max="3840" width="9.140625" style="118"/>
    <col min="3841" max="3841" width="2.85546875" style="118" bestFit="1" customWidth="1"/>
    <col min="3842" max="3842" width="28.140625" style="118" customWidth="1"/>
    <col min="3843" max="3843" width="23.28515625" style="118" customWidth="1"/>
    <col min="3844" max="3844" width="10.5703125" style="118" customWidth="1"/>
    <col min="3845" max="3845" width="20.85546875" style="118" customWidth="1"/>
    <col min="3846" max="3846" width="12.42578125" style="118" customWidth="1"/>
    <col min="3847" max="3847" width="13.85546875" style="118" customWidth="1"/>
    <col min="3848" max="3848" width="13" style="118" customWidth="1"/>
    <col min="3849" max="4096" width="9.140625" style="118"/>
    <col min="4097" max="4097" width="2.85546875" style="118" bestFit="1" customWidth="1"/>
    <col min="4098" max="4098" width="28.140625" style="118" customWidth="1"/>
    <col min="4099" max="4099" width="23.28515625" style="118" customWidth="1"/>
    <col min="4100" max="4100" width="10.5703125" style="118" customWidth="1"/>
    <col min="4101" max="4101" width="20.85546875" style="118" customWidth="1"/>
    <col min="4102" max="4102" width="12.42578125" style="118" customWidth="1"/>
    <col min="4103" max="4103" width="13.85546875" style="118" customWidth="1"/>
    <col min="4104" max="4104" width="13" style="118" customWidth="1"/>
    <col min="4105" max="4352" width="9.140625" style="118"/>
    <col min="4353" max="4353" width="2.85546875" style="118" bestFit="1" customWidth="1"/>
    <col min="4354" max="4354" width="28.140625" style="118" customWidth="1"/>
    <col min="4355" max="4355" width="23.28515625" style="118" customWidth="1"/>
    <col min="4356" max="4356" width="10.5703125" style="118" customWidth="1"/>
    <col min="4357" max="4357" width="20.85546875" style="118" customWidth="1"/>
    <col min="4358" max="4358" width="12.42578125" style="118" customWidth="1"/>
    <col min="4359" max="4359" width="13.85546875" style="118" customWidth="1"/>
    <col min="4360" max="4360" width="13" style="118" customWidth="1"/>
    <col min="4361" max="4608" width="9.140625" style="118"/>
    <col min="4609" max="4609" width="2.85546875" style="118" bestFit="1" customWidth="1"/>
    <col min="4610" max="4610" width="28.140625" style="118" customWidth="1"/>
    <col min="4611" max="4611" width="23.28515625" style="118" customWidth="1"/>
    <col min="4612" max="4612" width="10.5703125" style="118" customWidth="1"/>
    <col min="4613" max="4613" width="20.85546875" style="118" customWidth="1"/>
    <col min="4614" max="4614" width="12.42578125" style="118" customWidth="1"/>
    <col min="4615" max="4615" width="13.85546875" style="118" customWidth="1"/>
    <col min="4616" max="4616" width="13" style="118" customWidth="1"/>
    <col min="4617" max="4864" width="9.140625" style="118"/>
    <col min="4865" max="4865" width="2.85546875" style="118" bestFit="1" customWidth="1"/>
    <col min="4866" max="4866" width="28.140625" style="118" customWidth="1"/>
    <col min="4867" max="4867" width="23.28515625" style="118" customWidth="1"/>
    <col min="4868" max="4868" width="10.5703125" style="118" customWidth="1"/>
    <col min="4869" max="4869" width="20.85546875" style="118" customWidth="1"/>
    <col min="4870" max="4870" width="12.42578125" style="118" customWidth="1"/>
    <col min="4871" max="4871" width="13.85546875" style="118" customWidth="1"/>
    <col min="4872" max="4872" width="13" style="118" customWidth="1"/>
    <col min="4873" max="5120" width="9.140625" style="118"/>
    <col min="5121" max="5121" width="2.85546875" style="118" bestFit="1" customWidth="1"/>
    <col min="5122" max="5122" width="28.140625" style="118" customWidth="1"/>
    <col min="5123" max="5123" width="23.28515625" style="118" customWidth="1"/>
    <col min="5124" max="5124" width="10.5703125" style="118" customWidth="1"/>
    <col min="5125" max="5125" width="20.85546875" style="118" customWidth="1"/>
    <col min="5126" max="5126" width="12.42578125" style="118" customWidth="1"/>
    <col min="5127" max="5127" width="13.85546875" style="118" customWidth="1"/>
    <col min="5128" max="5128" width="13" style="118" customWidth="1"/>
    <col min="5129" max="5376" width="9.140625" style="118"/>
    <col min="5377" max="5377" width="2.85546875" style="118" bestFit="1" customWidth="1"/>
    <col min="5378" max="5378" width="28.140625" style="118" customWidth="1"/>
    <col min="5379" max="5379" width="23.28515625" style="118" customWidth="1"/>
    <col min="5380" max="5380" width="10.5703125" style="118" customWidth="1"/>
    <col min="5381" max="5381" width="20.85546875" style="118" customWidth="1"/>
    <col min="5382" max="5382" width="12.42578125" style="118" customWidth="1"/>
    <col min="5383" max="5383" width="13.85546875" style="118" customWidth="1"/>
    <col min="5384" max="5384" width="13" style="118" customWidth="1"/>
    <col min="5385" max="5632" width="9.140625" style="118"/>
    <col min="5633" max="5633" width="2.85546875" style="118" bestFit="1" customWidth="1"/>
    <col min="5634" max="5634" width="28.140625" style="118" customWidth="1"/>
    <col min="5635" max="5635" width="23.28515625" style="118" customWidth="1"/>
    <col min="5636" max="5636" width="10.5703125" style="118" customWidth="1"/>
    <col min="5637" max="5637" width="20.85546875" style="118" customWidth="1"/>
    <col min="5638" max="5638" width="12.42578125" style="118" customWidth="1"/>
    <col min="5639" max="5639" width="13.85546875" style="118" customWidth="1"/>
    <col min="5640" max="5640" width="13" style="118" customWidth="1"/>
    <col min="5641" max="5888" width="9.140625" style="118"/>
    <col min="5889" max="5889" width="2.85546875" style="118" bestFit="1" customWidth="1"/>
    <col min="5890" max="5890" width="28.140625" style="118" customWidth="1"/>
    <col min="5891" max="5891" width="23.28515625" style="118" customWidth="1"/>
    <col min="5892" max="5892" width="10.5703125" style="118" customWidth="1"/>
    <col min="5893" max="5893" width="20.85546875" style="118" customWidth="1"/>
    <col min="5894" max="5894" width="12.42578125" style="118" customWidth="1"/>
    <col min="5895" max="5895" width="13.85546875" style="118" customWidth="1"/>
    <col min="5896" max="5896" width="13" style="118" customWidth="1"/>
    <col min="5897" max="6144" width="9.140625" style="118"/>
    <col min="6145" max="6145" width="2.85546875" style="118" bestFit="1" customWidth="1"/>
    <col min="6146" max="6146" width="28.140625" style="118" customWidth="1"/>
    <col min="6147" max="6147" width="23.28515625" style="118" customWidth="1"/>
    <col min="6148" max="6148" width="10.5703125" style="118" customWidth="1"/>
    <col min="6149" max="6149" width="20.85546875" style="118" customWidth="1"/>
    <col min="6150" max="6150" width="12.42578125" style="118" customWidth="1"/>
    <col min="6151" max="6151" width="13.85546875" style="118" customWidth="1"/>
    <col min="6152" max="6152" width="13" style="118" customWidth="1"/>
    <col min="6153" max="6400" width="9.140625" style="118"/>
    <col min="6401" max="6401" width="2.85546875" style="118" bestFit="1" customWidth="1"/>
    <col min="6402" max="6402" width="28.140625" style="118" customWidth="1"/>
    <col min="6403" max="6403" width="23.28515625" style="118" customWidth="1"/>
    <col min="6404" max="6404" width="10.5703125" style="118" customWidth="1"/>
    <col min="6405" max="6405" width="20.85546875" style="118" customWidth="1"/>
    <col min="6406" max="6406" width="12.42578125" style="118" customWidth="1"/>
    <col min="6407" max="6407" width="13.85546875" style="118" customWidth="1"/>
    <col min="6408" max="6408" width="13" style="118" customWidth="1"/>
    <col min="6409" max="6656" width="9.140625" style="118"/>
    <col min="6657" max="6657" width="2.85546875" style="118" bestFit="1" customWidth="1"/>
    <col min="6658" max="6658" width="28.140625" style="118" customWidth="1"/>
    <col min="6659" max="6659" width="23.28515625" style="118" customWidth="1"/>
    <col min="6660" max="6660" width="10.5703125" style="118" customWidth="1"/>
    <col min="6661" max="6661" width="20.85546875" style="118" customWidth="1"/>
    <col min="6662" max="6662" width="12.42578125" style="118" customWidth="1"/>
    <col min="6663" max="6663" width="13.85546875" style="118" customWidth="1"/>
    <col min="6664" max="6664" width="13" style="118" customWidth="1"/>
    <col min="6665" max="6912" width="9.140625" style="118"/>
    <col min="6913" max="6913" width="2.85546875" style="118" bestFit="1" customWidth="1"/>
    <col min="6914" max="6914" width="28.140625" style="118" customWidth="1"/>
    <col min="6915" max="6915" width="23.28515625" style="118" customWidth="1"/>
    <col min="6916" max="6916" width="10.5703125" style="118" customWidth="1"/>
    <col min="6917" max="6917" width="20.85546875" style="118" customWidth="1"/>
    <col min="6918" max="6918" width="12.42578125" style="118" customWidth="1"/>
    <col min="6919" max="6919" width="13.85546875" style="118" customWidth="1"/>
    <col min="6920" max="6920" width="13" style="118" customWidth="1"/>
    <col min="6921" max="7168" width="9.140625" style="118"/>
    <col min="7169" max="7169" width="2.85546875" style="118" bestFit="1" customWidth="1"/>
    <col min="7170" max="7170" width="28.140625" style="118" customWidth="1"/>
    <col min="7171" max="7171" width="23.28515625" style="118" customWidth="1"/>
    <col min="7172" max="7172" width="10.5703125" style="118" customWidth="1"/>
    <col min="7173" max="7173" width="20.85546875" style="118" customWidth="1"/>
    <col min="7174" max="7174" width="12.42578125" style="118" customWidth="1"/>
    <col min="7175" max="7175" width="13.85546875" style="118" customWidth="1"/>
    <col min="7176" max="7176" width="13" style="118" customWidth="1"/>
    <col min="7177" max="7424" width="9.140625" style="118"/>
    <col min="7425" max="7425" width="2.85546875" style="118" bestFit="1" customWidth="1"/>
    <col min="7426" max="7426" width="28.140625" style="118" customWidth="1"/>
    <col min="7427" max="7427" width="23.28515625" style="118" customWidth="1"/>
    <col min="7428" max="7428" width="10.5703125" style="118" customWidth="1"/>
    <col min="7429" max="7429" width="20.85546875" style="118" customWidth="1"/>
    <col min="7430" max="7430" width="12.42578125" style="118" customWidth="1"/>
    <col min="7431" max="7431" width="13.85546875" style="118" customWidth="1"/>
    <col min="7432" max="7432" width="13" style="118" customWidth="1"/>
    <col min="7433" max="7680" width="9.140625" style="118"/>
    <col min="7681" max="7681" width="2.85546875" style="118" bestFit="1" customWidth="1"/>
    <col min="7682" max="7682" width="28.140625" style="118" customWidth="1"/>
    <col min="7683" max="7683" width="23.28515625" style="118" customWidth="1"/>
    <col min="7684" max="7684" width="10.5703125" style="118" customWidth="1"/>
    <col min="7685" max="7685" width="20.85546875" style="118" customWidth="1"/>
    <col min="7686" max="7686" width="12.42578125" style="118" customWidth="1"/>
    <col min="7687" max="7687" width="13.85546875" style="118" customWidth="1"/>
    <col min="7688" max="7688" width="13" style="118" customWidth="1"/>
    <col min="7689" max="7936" width="9.140625" style="118"/>
    <col min="7937" max="7937" width="2.85546875" style="118" bestFit="1" customWidth="1"/>
    <col min="7938" max="7938" width="28.140625" style="118" customWidth="1"/>
    <col min="7939" max="7939" width="23.28515625" style="118" customWidth="1"/>
    <col min="7940" max="7940" width="10.5703125" style="118" customWidth="1"/>
    <col min="7941" max="7941" width="20.85546875" style="118" customWidth="1"/>
    <col min="7942" max="7942" width="12.42578125" style="118" customWidth="1"/>
    <col min="7943" max="7943" width="13.85546875" style="118" customWidth="1"/>
    <col min="7944" max="7944" width="13" style="118" customWidth="1"/>
    <col min="7945" max="8192" width="9.140625" style="118"/>
    <col min="8193" max="8193" width="2.85546875" style="118" bestFit="1" customWidth="1"/>
    <col min="8194" max="8194" width="28.140625" style="118" customWidth="1"/>
    <col min="8195" max="8195" width="23.28515625" style="118" customWidth="1"/>
    <col min="8196" max="8196" width="10.5703125" style="118" customWidth="1"/>
    <col min="8197" max="8197" width="20.85546875" style="118" customWidth="1"/>
    <col min="8198" max="8198" width="12.42578125" style="118" customWidth="1"/>
    <col min="8199" max="8199" width="13.85546875" style="118" customWidth="1"/>
    <col min="8200" max="8200" width="13" style="118" customWidth="1"/>
    <col min="8201" max="8448" width="9.140625" style="118"/>
    <col min="8449" max="8449" width="2.85546875" style="118" bestFit="1" customWidth="1"/>
    <col min="8450" max="8450" width="28.140625" style="118" customWidth="1"/>
    <col min="8451" max="8451" width="23.28515625" style="118" customWidth="1"/>
    <col min="8452" max="8452" width="10.5703125" style="118" customWidth="1"/>
    <col min="8453" max="8453" width="20.85546875" style="118" customWidth="1"/>
    <col min="8454" max="8454" width="12.42578125" style="118" customWidth="1"/>
    <col min="8455" max="8455" width="13.85546875" style="118" customWidth="1"/>
    <col min="8456" max="8456" width="13" style="118" customWidth="1"/>
    <col min="8457" max="8704" width="9.140625" style="118"/>
    <col min="8705" max="8705" width="2.85546875" style="118" bestFit="1" customWidth="1"/>
    <col min="8706" max="8706" width="28.140625" style="118" customWidth="1"/>
    <col min="8707" max="8707" width="23.28515625" style="118" customWidth="1"/>
    <col min="8708" max="8708" width="10.5703125" style="118" customWidth="1"/>
    <col min="8709" max="8709" width="20.85546875" style="118" customWidth="1"/>
    <col min="8710" max="8710" width="12.42578125" style="118" customWidth="1"/>
    <col min="8711" max="8711" width="13.85546875" style="118" customWidth="1"/>
    <col min="8712" max="8712" width="13" style="118" customWidth="1"/>
    <col min="8713" max="8960" width="9.140625" style="118"/>
    <col min="8961" max="8961" width="2.85546875" style="118" bestFit="1" customWidth="1"/>
    <col min="8962" max="8962" width="28.140625" style="118" customWidth="1"/>
    <col min="8963" max="8963" width="23.28515625" style="118" customWidth="1"/>
    <col min="8964" max="8964" width="10.5703125" style="118" customWidth="1"/>
    <col min="8965" max="8965" width="20.85546875" style="118" customWidth="1"/>
    <col min="8966" max="8966" width="12.42578125" style="118" customWidth="1"/>
    <col min="8967" max="8967" width="13.85546875" style="118" customWidth="1"/>
    <col min="8968" max="8968" width="13" style="118" customWidth="1"/>
    <col min="8969" max="9216" width="9.140625" style="118"/>
    <col min="9217" max="9217" width="2.85546875" style="118" bestFit="1" customWidth="1"/>
    <col min="9218" max="9218" width="28.140625" style="118" customWidth="1"/>
    <col min="9219" max="9219" width="23.28515625" style="118" customWidth="1"/>
    <col min="9220" max="9220" width="10.5703125" style="118" customWidth="1"/>
    <col min="9221" max="9221" width="20.85546875" style="118" customWidth="1"/>
    <col min="9222" max="9222" width="12.42578125" style="118" customWidth="1"/>
    <col min="9223" max="9223" width="13.85546875" style="118" customWidth="1"/>
    <col min="9224" max="9224" width="13" style="118" customWidth="1"/>
    <col min="9225" max="9472" width="9.140625" style="118"/>
    <col min="9473" max="9473" width="2.85546875" style="118" bestFit="1" customWidth="1"/>
    <col min="9474" max="9474" width="28.140625" style="118" customWidth="1"/>
    <col min="9475" max="9475" width="23.28515625" style="118" customWidth="1"/>
    <col min="9476" max="9476" width="10.5703125" style="118" customWidth="1"/>
    <col min="9477" max="9477" width="20.85546875" style="118" customWidth="1"/>
    <col min="9478" max="9478" width="12.42578125" style="118" customWidth="1"/>
    <col min="9479" max="9479" width="13.85546875" style="118" customWidth="1"/>
    <col min="9480" max="9480" width="13" style="118" customWidth="1"/>
    <col min="9481" max="9728" width="9.140625" style="118"/>
    <col min="9729" max="9729" width="2.85546875" style="118" bestFit="1" customWidth="1"/>
    <col min="9730" max="9730" width="28.140625" style="118" customWidth="1"/>
    <col min="9731" max="9731" width="23.28515625" style="118" customWidth="1"/>
    <col min="9732" max="9732" width="10.5703125" style="118" customWidth="1"/>
    <col min="9733" max="9733" width="20.85546875" style="118" customWidth="1"/>
    <col min="9734" max="9734" width="12.42578125" style="118" customWidth="1"/>
    <col min="9735" max="9735" width="13.85546875" style="118" customWidth="1"/>
    <col min="9736" max="9736" width="13" style="118" customWidth="1"/>
    <col min="9737" max="9984" width="9.140625" style="118"/>
    <col min="9985" max="9985" width="2.85546875" style="118" bestFit="1" customWidth="1"/>
    <col min="9986" max="9986" width="28.140625" style="118" customWidth="1"/>
    <col min="9987" max="9987" width="23.28515625" style="118" customWidth="1"/>
    <col min="9988" max="9988" width="10.5703125" style="118" customWidth="1"/>
    <col min="9989" max="9989" width="20.85546875" style="118" customWidth="1"/>
    <col min="9990" max="9990" width="12.42578125" style="118" customWidth="1"/>
    <col min="9991" max="9991" width="13.85546875" style="118" customWidth="1"/>
    <col min="9992" max="9992" width="13" style="118" customWidth="1"/>
    <col min="9993" max="10240" width="9.140625" style="118"/>
    <col min="10241" max="10241" width="2.85546875" style="118" bestFit="1" customWidth="1"/>
    <col min="10242" max="10242" width="28.140625" style="118" customWidth="1"/>
    <col min="10243" max="10243" width="23.28515625" style="118" customWidth="1"/>
    <col min="10244" max="10244" width="10.5703125" style="118" customWidth="1"/>
    <col min="10245" max="10245" width="20.85546875" style="118" customWidth="1"/>
    <col min="10246" max="10246" width="12.42578125" style="118" customWidth="1"/>
    <col min="10247" max="10247" width="13.85546875" style="118" customWidth="1"/>
    <col min="10248" max="10248" width="13" style="118" customWidth="1"/>
    <col min="10249" max="10496" width="9.140625" style="118"/>
    <col min="10497" max="10497" width="2.85546875" style="118" bestFit="1" customWidth="1"/>
    <col min="10498" max="10498" width="28.140625" style="118" customWidth="1"/>
    <col min="10499" max="10499" width="23.28515625" style="118" customWidth="1"/>
    <col min="10500" max="10500" width="10.5703125" style="118" customWidth="1"/>
    <col min="10501" max="10501" width="20.85546875" style="118" customWidth="1"/>
    <col min="10502" max="10502" width="12.42578125" style="118" customWidth="1"/>
    <col min="10503" max="10503" width="13.85546875" style="118" customWidth="1"/>
    <col min="10504" max="10504" width="13" style="118" customWidth="1"/>
    <col min="10505" max="10752" width="9.140625" style="118"/>
    <col min="10753" max="10753" width="2.85546875" style="118" bestFit="1" customWidth="1"/>
    <col min="10754" max="10754" width="28.140625" style="118" customWidth="1"/>
    <col min="10755" max="10755" width="23.28515625" style="118" customWidth="1"/>
    <col min="10756" max="10756" width="10.5703125" style="118" customWidth="1"/>
    <col min="10757" max="10757" width="20.85546875" style="118" customWidth="1"/>
    <col min="10758" max="10758" width="12.42578125" style="118" customWidth="1"/>
    <col min="10759" max="10759" width="13.85546875" style="118" customWidth="1"/>
    <col min="10760" max="10760" width="13" style="118" customWidth="1"/>
    <col min="10761" max="11008" width="9.140625" style="118"/>
    <col min="11009" max="11009" width="2.85546875" style="118" bestFit="1" customWidth="1"/>
    <col min="11010" max="11010" width="28.140625" style="118" customWidth="1"/>
    <col min="11011" max="11011" width="23.28515625" style="118" customWidth="1"/>
    <col min="11012" max="11012" width="10.5703125" style="118" customWidth="1"/>
    <col min="11013" max="11013" width="20.85546875" style="118" customWidth="1"/>
    <col min="11014" max="11014" width="12.42578125" style="118" customWidth="1"/>
    <col min="11015" max="11015" width="13.85546875" style="118" customWidth="1"/>
    <col min="11016" max="11016" width="13" style="118" customWidth="1"/>
    <col min="11017" max="11264" width="9.140625" style="118"/>
    <col min="11265" max="11265" width="2.85546875" style="118" bestFit="1" customWidth="1"/>
    <col min="11266" max="11266" width="28.140625" style="118" customWidth="1"/>
    <col min="11267" max="11267" width="23.28515625" style="118" customWidth="1"/>
    <col min="11268" max="11268" width="10.5703125" style="118" customWidth="1"/>
    <col min="11269" max="11269" width="20.85546875" style="118" customWidth="1"/>
    <col min="11270" max="11270" width="12.42578125" style="118" customWidth="1"/>
    <col min="11271" max="11271" width="13.85546875" style="118" customWidth="1"/>
    <col min="11272" max="11272" width="13" style="118" customWidth="1"/>
    <col min="11273" max="11520" width="9.140625" style="118"/>
    <col min="11521" max="11521" width="2.85546875" style="118" bestFit="1" customWidth="1"/>
    <col min="11522" max="11522" width="28.140625" style="118" customWidth="1"/>
    <col min="11523" max="11523" width="23.28515625" style="118" customWidth="1"/>
    <col min="11524" max="11524" width="10.5703125" style="118" customWidth="1"/>
    <col min="11525" max="11525" width="20.85546875" style="118" customWidth="1"/>
    <col min="11526" max="11526" width="12.42578125" style="118" customWidth="1"/>
    <col min="11527" max="11527" width="13.85546875" style="118" customWidth="1"/>
    <col min="11528" max="11528" width="13" style="118" customWidth="1"/>
    <col min="11529" max="11776" width="9.140625" style="118"/>
    <col min="11777" max="11777" width="2.85546875" style="118" bestFit="1" customWidth="1"/>
    <col min="11778" max="11778" width="28.140625" style="118" customWidth="1"/>
    <col min="11779" max="11779" width="23.28515625" style="118" customWidth="1"/>
    <col min="11780" max="11780" width="10.5703125" style="118" customWidth="1"/>
    <col min="11781" max="11781" width="20.85546875" style="118" customWidth="1"/>
    <col min="11782" max="11782" width="12.42578125" style="118" customWidth="1"/>
    <col min="11783" max="11783" width="13.85546875" style="118" customWidth="1"/>
    <col min="11784" max="11784" width="13" style="118" customWidth="1"/>
    <col min="11785" max="12032" width="9.140625" style="118"/>
    <col min="12033" max="12033" width="2.85546875" style="118" bestFit="1" customWidth="1"/>
    <col min="12034" max="12034" width="28.140625" style="118" customWidth="1"/>
    <col min="12035" max="12035" width="23.28515625" style="118" customWidth="1"/>
    <col min="12036" max="12036" width="10.5703125" style="118" customWidth="1"/>
    <col min="12037" max="12037" width="20.85546875" style="118" customWidth="1"/>
    <col min="12038" max="12038" width="12.42578125" style="118" customWidth="1"/>
    <col min="12039" max="12039" width="13.85546875" style="118" customWidth="1"/>
    <col min="12040" max="12040" width="13" style="118" customWidth="1"/>
    <col min="12041" max="12288" width="9.140625" style="118"/>
    <col min="12289" max="12289" width="2.85546875" style="118" bestFit="1" customWidth="1"/>
    <col min="12290" max="12290" width="28.140625" style="118" customWidth="1"/>
    <col min="12291" max="12291" width="23.28515625" style="118" customWidth="1"/>
    <col min="12292" max="12292" width="10.5703125" style="118" customWidth="1"/>
    <col min="12293" max="12293" width="20.85546875" style="118" customWidth="1"/>
    <col min="12294" max="12294" width="12.42578125" style="118" customWidth="1"/>
    <col min="12295" max="12295" width="13.85546875" style="118" customWidth="1"/>
    <col min="12296" max="12296" width="13" style="118" customWidth="1"/>
    <col min="12297" max="12544" width="9.140625" style="118"/>
    <col min="12545" max="12545" width="2.85546875" style="118" bestFit="1" customWidth="1"/>
    <col min="12546" max="12546" width="28.140625" style="118" customWidth="1"/>
    <col min="12547" max="12547" width="23.28515625" style="118" customWidth="1"/>
    <col min="12548" max="12548" width="10.5703125" style="118" customWidth="1"/>
    <col min="12549" max="12549" width="20.85546875" style="118" customWidth="1"/>
    <col min="12550" max="12550" width="12.42578125" style="118" customWidth="1"/>
    <col min="12551" max="12551" width="13.85546875" style="118" customWidth="1"/>
    <col min="12552" max="12552" width="13" style="118" customWidth="1"/>
    <col min="12553" max="12800" width="9.140625" style="118"/>
    <col min="12801" max="12801" width="2.85546875" style="118" bestFit="1" customWidth="1"/>
    <col min="12802" max="12802" width="28.140625" style="118" customWidth="1"/>
    <col min="12803" max="12803" width="23.28515625" style="118" customWidth="1"/>
    <col min="12804" max="12804" width="10.5703125" style="118" customWidth="1"/>
    <col min="12805" max="12805" width="20.85546875" style="118" customWidth="1"/>
    <col min="12806" max="12806" width="12.42578125" style="118" customWidth="1"/>
    <col min="12807" max="12807" width="13.85546875" style="118" customWidth="1"/>
    <col min="12808" max="12808" width="13" style="118" customWidth="1"/>
    <col min="12809" max="13056" width="9.140625" style="118"/>
    <col min="13057" max="13057" width="2.85546875" style="118" bestFit="1" customWidth="1"/>
    <col min="13058" max="13058" width="28.140625" style="118" customWidth="1"/>
    <col min="13059" max="13059" width="23.28515625" style="118" customWidth="1"/>
    <col min="13060" max="13060" width="10.5703125" style="118" customWidth="1"/>
    <col min="13061" max="13061" width="20.85546875" style="118" customWidth="1"/>
    <col min="13062" max="13062" width="12.42578125" style="118" customWidth="1"/>
    <col min="13063" max="13063" width="13.85546875" style="118" customWidth="1"/>
    <col min="13064" max="13064" width="13" style="118" customWidth="1"/>
    <col min="13065" max="13312" width="9.140625" style="118"/>
    <col min="13313" max="13313" width="2.85546875" style="118" bestFit="1" customWidth="1"/>
    <col min="13314" max="13314" width="28.140625" style="118" customWidth="1"/>
    <col min="13315" max="13315" width="23.28515625" style="118" customWidth="1"/>
    <col min="13316" max="13316" width="10.5703125" style="118" customWidth="1"/>
    <col min="13317" max="13317" width="20.85546875" style="118" customWidth="1"/>
    <col min="13318" max="13318" width="12.42578125" style="118" customWidth="1"/>
    <col min="13319" max="13319" width="13.85546875" style="118" customWidth="1"/>
    <col min="13320" max="13320" width="13" style="118" customWidth="1"/>
    <col min="13321" max="13568" width="9.140625" style="118"/>
    <col min="13569" max="13569" width="2.85546875" style="118" bestFit="1" customWidth="1"/>
    <col min="13570" max="13570" width="28.140625" style="118" customWidth="1"/>
    <col min="13571" max="13571" width="23.28515625" style="118" customWidth="1"/>
    <col min="13572" max="13572" width="10.5703125" style="118" customWidth="1"/>
    <col min="13573" max="13573" width="20.85546875" style="118" customWidth="1"/>
    <col min="13574" max="13574" width="12.42578125" style="118" customWidth="1"/>
    <col min="13575" max="13575" width="13.85546875" style="118" customWidth="1"/>
    <col min="13576" max="13576" width="13" style="118" customWidth="1"/>
    <col min="13577" max="13824" width="9.140625" style="118"/>
    <col min="13825" max="13825" width="2.85546875" style="118" bestFit="1" customWidth="1"/>
    <col min="13826" max="13826" width="28.140625" style="118" customWidth="1"/>
    <col min="13827" max="13827" width="23.28515625" style="118" customWidth="1"/>
    <col min="13828" max="13828" width="10.5703125" style="118" customWidth="1"/>
    <col min="13829" max="13829" width="20.85546875" style="118" customWidth="1"/>
    <col min="13830" max="13830" width="12.42578125" style="118" customWidth="1"/>
    <col min="13831" max="13831" width="13.85546875" style="118" customWidth="1"/>
    <col min="13832" max="13832" width="13" style="118" customWidth="1"/>
    <col min="13833" max="14080" width="9.140625" style="118"/>
    <col min="14081" max="14081" width="2.85546875" style="118" bestFit="1" customWidth="1"/>
    <col min="14082" max="14082" width="28.140625" style="118" customWidth="1"/>
    <col min="14083" max="14083" width="23.28515625" style="118" customWidth="1"/>
    <col min="14084" max="14084" width="10.5703125" style="118" customWidth="1"/>
    <col min="14085" max="14085" width="20.85546875" style="118" customWidth="1"/>
    <col min="14086" max="14086" width="12.42578125" style="118" customWidth="1"/>
    <col min="14087" max="14087" width="13.85546875" style="118" customWidth="1"/>
    <col min="14088" max="14088" width="13" style="118" customWidth="1"/>
    <col min="14089" max="14336" width="9.140625" style="118"/>
    <col min="14337" max="14337" width="2.85546875" style="118" bestFit="1" customWidth="1"/>
    <col min="14338" max="14338" width="28.140625" style="118" customWidth="1"/>
    <col min="14339" max="14339" width="23.28515625" style="118" customWidth="1"/>
    <col min="14340" max="14340" width="10.5703125" style="118" customWidth="1"/>
    <col min="14341" max="14341" width="20.85546875" style="118" customWidth="1"/>
    <col min="14342" max="14342" width="12.42578125" style="118" customWidth="1"/>
    <col min="14343" max="14343" width="13.85546875" style="118" customWidth="1"/>
    <col min="14344" max="14344" width="13" style="118" customWidth="1"/>
    <col min="14345" max="14592" width="9.140625" style="118"/>
    <col min="14593" max="14593" width="2.85546875" style="118" bestFit="1" customWidth="1"/>
    <col min="14594" max="14594" width="28.140625" style="118" customWidth="1"/>
    <col min="14595" max="14595" width="23.28515625" style="118" customWidth="1"/>
    <col min="14596" max="14596" width="10.5703125" style="118" customWidth="1"/>
    <col min="14597" max="14597" width="20.85546875" style="118" customWidth="1"/>
    <col min="14598" max="14598" width="12.42578125" style="118" customWidth="1"/>
    <col min="14599" max="14599" width="13.85546875" style="118" customWidth="1"/>
    <col min="14600" max="14600" width="13" style="118" customWidth="1"/>
    <col min="14601" max="14848" width="9.140625" style="118"/>
    <col min="14849" max="14849" width="2.85546875" style="118" bestFit="1" customWidth="1"/>
    <col min="14850" max="14850" width="28.140625" style="118" customWidth="1"/>
    <col min="14851" max="14851" width="23.28515625" style="118" customWidth="1"/>
    <col min="14852" max="14852" width="10.5703125" style="118" customWidth="1"/>
    <col min="14853" max="14853" width="20.85546875" style="118" customWidth="1"/>
    <col min="14854" max="14854" width="12.42578125" style="118" customWidth="1"/>
    <col min="14855" max="14855" width="13.85546875" style="118" customWidth="1"/>
    <col min="14856" max="14856" width="13" style="118" customWidth="1"/>
    <col min="14857" max="15104" width="9.140625" style="118"/>
    <col min="15105" max="15105" width="2.85546875" style="118" bestFit="1" customWidth="1"/>
    <col min="15106" max="15106" width="28.140625" style="118" customWidth="1"/>
    <col min="15107" max="15107" width="23.28515625" style="118" customWidth="1"/>
    <col min="15108" max="15108" width="10.5703125" style="118" customWidth="1"/>
    <col min="15109" max="15109" width="20.85546875" style="118" customWidth="1"/>
    <col min="15110" max="15110" width="12.42578125" style="118" customWidth="1"/>
    <col min="15111" max="15111" width="13.85546875" style="118" customWidth="1"/>
    <col min="15112" max="15112" width="13" style="118" customWidth="1"/>
    <col min="15113" max="15360" width="9.140625" style="118"/>
    <col min="15361" max="15361" width="2.85546875" style="118" bestFit="1" customWidth="1"/>
    <col min="15362" max="15362" width="28.140625" style="118" customWidth="1"/>
    <col min="15363" max="15363" width="23.28515625" style="118" customWidth="1"/>
    <col min="15364" max="15364" width="10.5703125" style="118" customWidth="1"/>
    <col min="15365" max="15365" width="20.85546875" style="118" customWidth="1"/>
    <col min="15366" max="15366" width="12.42578125" style="118" customWidth="1"/>
    <col min="15367" max="15367" width="13.85546875" style="118" customWidth="1"/>
    <col min="15368" max="15368" width="13" style="118" customWidth="1"/>
    <col min="15369" max="15616" width="9.140625" style="118"/>
    <col min="15617" max="15617" width="2.85546875" style="118" bestFit="1" customWidth="1"/>
    <col min="15618" max="15618" width="28.140625" style="118" customWidth="1"/>
    <col min="15619" max="15619" width="23.28515625" style="118" customWidth="1"/>
    <col min="15620" max="15620" width="10.5703125" style="118" customWidth="1"/>
    <col min="15621" max="15621" width="20.85546875" style="118" customWidth="1"/>
    <col min="15622" max="15622" width="12.42578125" style="118" customWidth="1"/>
    <col min="15623" max="15623" width="13.85546875" style="118" customWidth="1"/>
    <col min="15624" max="15624" width="13" style="118" customWidth="1"/>
    <col min="15625" max="15872" width="9.140625" style="118"/>
    <col min="15873" max="15873" width="2.85546875" style="118" bestFit="1" customWidth="1"/>
    <col min="15874" max="15874" width="28.140625" style="118" customWidth="1"/>
    <col min="15875" max="15875" width="23.28515625" style="118" customWidth="1"/>
    <col min="15876" max="15876" width="10.5703125" style="118" customWidth="1"/>
    <col min="15877" max="15877" width="20.85546875" style="118" customWidth="1"/>
    <col min="15878" max="15878" width="12.42578125" style="118" customWidth="1"/>
    <col min="15879" max="15879" width="13.85546875" style="118" customWidth="1"/>
    <col min="15880" max="15880" width="13" style="118" customWidth="1"/>
    <col min="15881" max="16128" width="9.140625" style="118"/>
    <col min="16129" max="16129" width="2.85546875" style="118" bestFit="1" customWidth="1"/>
    <col min="16130" max="16130" width="28.140625" style="118" customWidth="1"/>
    <col min="16131" max="16131" width="23.28515625" style="118" customWidth="1"/>
    <col min="16132" max="16132" width="10.5703125" style="118" customWidth="1"/>
    <col min="16133" max="16133" width="20.85546875" style="118" customWidth="1"/>
    <col min="16134" max="16134" width="12.42578125" style="118" customWidth="1"/>
    <col min="16135" max="16135" width="13.85546875" style="118" customWidth="1"/>
    <col min="16136" max="16136" width="13" style="118" customWidth="1"/>
    <col min="16137" max="16384" width="9.140625" style="118"/>
  </cols>
  <sheetData>
    <row r="1" spans="1:9" ht="25.5">
      <c r="A1" s="154" t="s">
        <v>674</v>
      </c>
      <c r="B1" s="155" t="s">
        <v>675</v>
      </c>
      <c r="C1" s="155" t="s">
        <v>676</v>
      </c>
      <c r="D1" s="156" t="s">
        <v>677</v>
      </c>
      <c r="E1" s="156" t="s">
        <v>678</v>
      </c>
      <c r="F1" s="156" t="s">
        <v>679</v>
      </c>
      <c r="G1" s="157" t="s">
        <v>731</v>
      </c>
      <c r="H1" s="157" t="s">
        <v>732</v>
      </c>
      <c r="I1" s="158" t="s">
        <v>733</v>
      </c>
    </row>
    <row r="2" spans="1:9">
      <c r="A2" s="159">
        <v>1</v>
      </c>
      <c r="B2" s="150"/>
      <c r="C2" s="150"/>
      <c r="D2" s="151"/>
      <c r="E2" s="152"/>
      <c r="F2" s="153"/>
      <c r="G2" s="150"/>
      <c r="H2" s="150"/>
      <c r="I2" s="149"/>
    </row>
    <row r="3" spans="1:9">
      <c r="A3" s="159">
        <v>2</v>
      </c>
      <c r="B3" s="150"/>
      <c r="C3" s="150"/>
      <c r="D3" s="150"/>
      <c r="E3" s="150"/>
      <c r="F3" s="150"/>
      <c r="G3" s="150"/>
      <c r="H3" s="150"/>
      <c r="I3" s="149"/>
    </row>
    <row r="4" spans="1:9">
      <c r="A4" s="159">
        <v>3</v>
      </c>
      <c r="B4" s="150"/>
      <c r="C4" s="150"/>
      <c r="D4" s="150"/>
      <c r="E4" s="150"/>
      <c r="F4" s="150"/>
      <c r="G4" s="150"/>
      <c r="H4" s="150"/>
      <c r="I4" s="149"/>
    </row>
    <row r="5" spans="1:9">
      <c r="A5" s="159">
        <v>4</v>
      </c>
      <c r="B5" s="150"/>
      <c r="C5" s="150"/>
      <c r="D5" s="150"/>
      <c r="E5" s="150"/>
      <c r="F5" s="150"/>
      <c r="G5" s="150"/>
      <c r="H5" s="150"/>
      <c r="I5" s="149"/>
    </row>
    <row r="6" spans="1:9">
      <c r="A6" s="159">
        <v>5</v>
      </c>
      <c r="B6" s="150"/>
      <c r="C6" s="150"/>
      <c r="D6" s="150"/>
      <c r="E6" s="150"/>
      <c r="F6" s="150"/>
      <c r="G6" s="150"/>
      <c r="H6" s="150"/>
      <c r="I6" s="149"/>
    </row>
    <row r="7" spans="1:9">
      <c r="A7" s="159">
        <v>6</v>
      </c>
      <c r="B7" s="150"/>
      <c r="C7" s="150"/>
      <c r="D7" s="150"/>
      <c r="E7" s="150"/>
      <c r="F7" s="150"/>
      <c r="G7" s="150"/>
      <c r="H7" s="150"/>
      <c r="I7" s="149"/>
    </row>
    <row r="8" spans="1:9">
      <c r="A8" s="159">
        <v>7</v>
      </c>
      <c r="B8" s="150"/>
      <c r="C8" s="150"/>
      <c r="D8" s="150"/>
      <c r="E8" s="150"/>
      <c r="F8" s="150"/>
      <c r="G8" s="150"/>
      <c r="H8" s="150"/>
      <c r="I8" s="149"/>
    </row>
    <row r="9" spans="1:9">
      <c r="A9" s="159">
        <v>8</v>
      </c>
      <c r="B9" s="150"/>
      <c r="C9" s="150"/>
      <c r="D9" s="150"/>
      <c r="E9" s="150"/>
      <c r="F9" s="150"/>
      <c r="G9" s="150"/>
      <c r="H9" s="150"/>
      <c r="I9" s="149"/>
    </row>
    <row r="10" spans="1:9">
      <c r="A10" s="159">
        <v>9</v>
      </c>
      <c r="B10" s="150"/>
      <c r="C10" s="150"/>
      <c r="D10" s="150"/>
      <c r="E10" s="150"/>
      <c r="F10" s="150"/>
      <c r="G10" s="150"/>
      <c r="H10" s="150"/>
      <c r="I10" s="149"/>
    </row>
    <row r="11" spans="1:9">
      <c r="A11" s="159">
        <v>10</v>
      </c>
      <c r="B11" s="150"/>
      <c r="C11" s="150"/>
      <c r="D11" s="150"/>
      <c r="E11" s="150"/>
      <c r="F11" s="150"/>
      <c r="G11" s="150"/>
      <c r="H11" s="150"/>
      <c r="I11" s="149"/>
    </row>
    <row r="12" spans="1:9">
      <c r="A12" s="159">
        <v>11</v>
      </c>
      <c r="B12" s="150"/>
      <c r="C12" s="150"/>
      <c r="D12" s="150"/>
      <c r="E12" s="150"/>
      <c r="F12" s="150"/>
      <c r="G12" s="150"/>
      <c r="H12" s="150"/>
      <c r="I12" s="149"/>
    </row>
    <row r="13" spans="1:9">
      <c r="A13" s="159">
        <v>12</v>
      </c>
      <c r="B13" s="150"/>
      <c r="C13" s="150"/>
      <c r="D13" s="150"/>
      <c r="E13" s="150"/>
      <c r="F13" s="150"/>
      <c r="G13" s="150"/>
      <c r="H13" s="150"/>
      <c r="I13" s="149"/>
    </row>
    <row r="14" spans="1:9">
      <c r="A14" s="159">
        <v>13</v>
      </c>
      <c r="B14" s="150"/>
      <c r="C14" s="150"/>
      <c r="D14" s="150"/>
      <c r="E14" s="150"/>
      <c r="F14" s="150"/>
      <c r="G14" s="150"/>
      <c r="H14" s="150"/>
      <c r="I14" s="149"/>
    </row>
    <row r="15" spans="1:9">
      <c r="A15" s="159">
        <v>14</v>
      </c>
      <c r="B15" s="150"/>
      <c r="C15" s="150"/>
      <c r="D15" s="150"/>
      <c r="E15" s="150"/>
      <c r="F15" s="150"/>
      <c r="G15" s="150"/>
      <c r="H15" s="150"/>
      <c r="I15" s="149"/>
    </row>
    <row r="16" spans="1:9">
      <c r="A16" s="159">
        <v>15</v>
      </c>
      <c r="B16" s="150"/>
      <c r="C16" s="150"/>
      <c r="D16" s="150"/>
      <c r="E16" s="150"/>
      <c r="F16" s="150"/>
      <c r="G16" s="150"/>
      <c r="H16" s="150"/>
      <c r="I16" s="149"/>
    </row>
    <row r="17" spans="1:9">
      <c r="A17" s="159">
        <v>16</v>
      </c>
      <c r="B17" s="150"/>
      <c r="C17" s="150"/>
      <c r="D17" s="150"/>
      <c r="E17" s="150"/>
      <c r="F17" s="150"/>
      <c r="G17" s="150"/>
      <c r="H17" s="150"/>
      <c r="I17" s="149"/>
    </row>
    <row r="18" spans="1:9">
      <c r="A18" s="159">
        <v>17</v>
      </c>
      <c r="B18" s="150"/>
      <c r="C18" s="150"/>
      <c r="D18" s="150"/>
      <c r="E18" s="150"/>
      <c r="F18" s="150"/>
      <c r="G18" s="150"/>
      <c r="H18" s="150"/>
      <c r="I18" s="149"/>
    </row>
    <row r="19" spans="1:9">
      <c r="A19" s="159">
        <v>18</v>
      </c>
      <c r="B19" s="150"/>
      <c r="C19" s="150"/>
      <c r="D19" s="150"/>
      <c r="E19" s="150"/>
      <c r="F19" s="150"/>
      <c r="G19" s="150"/>
      <c r="H19" s="150"/>
      <c r="I19" s="149"/>
    </row>
    <row r="20" spans="1:9">
      <c r="A20" s="159">
        <v>19</v>
      </c>
      <c r="B20" s="150"/>
      <c r="C20" s="150"/>
      <c r="D20" s="150"/>
      <c r="E20" s="150"/>
      <c r="F20" s="150"/>
      <c r="G20" s="150"/>
      <c r="H20" s="150"/>
      <c r="I20" s="149"/>
    </row>
    <row r="21" spans="1:9">
      <c r="A21" s="159">
        <v>20</v>
      </c>
      <c r="B21" s="150"/>
      <c r="C21" s="150"/>
      <c r="D21" s="150"/>
      <c r="E21" s="150"/>
      <c r="F21" s="150"/>
      <c r="G21" s="150"/>
      <c r="H21" s="150"/>
      <c r="I21" s="149"/>
    </row>
    <row r="22" spans="1:9" ht="21">
      <c r="A22" s="243" t="s">
        <v>727</v>
      </c>
      <c r="B22" s="244"/>
      <c r="C22" s="244"/>
      <c r="D22" s="244"/>
      <c r="E22" s="244"/>
      <c r="F22" s="244"/>
      <c r="G22" s="244"/>
      <c r="H22" s="244"/>
      <c r="I22" s="245"/>
    </row>
    <row r="23" spans="1:9" ht="15">
      <c r="A23" s="246" t="s">
        <v>728</v>
      </c>
      <c r="B23" s="247"/>
      <c r="C23" s="247"/>
      <c r="D23" s="247"/>
      <c r="E23" s="247"/>
      <c r="F23" s="247"/>
      <c r="G23" s="247"/>
      <c r="H23" s="247"/>
      <c r="I23" s="248"/>
    </row>
    <row r="24" spans="1:9" ht="15">
      <c r="A24" s="246" t="s">
        <v>729</v>
      </c>
      <c r="B24" s="247"/>
      <c r="C24" s="247"/>
      <c r="D24" s="247"/>
      <c r="E24" s="247"/>
      <c r="F24" s="247"/>
      <c r="G24" s="247"/>
      <c r="H24" s="247"/>
      <c r="I24" s="248"/>
    </row>
    <row r="25" spans="1:9" ht="15.75" thickBot="1">
      <c r="A25" s="249" t="s">
        <v>730</v>
      </c>
      <c r="B25" s="250"/>
      <c r="C25" s="250"/>
      <c r="D25" s="250"/>
      <c r="E25" s="250"/>
      <c r="F25" s="250"/>
      <c r="G25" s="250"/>
      <c r="H25" s="250"/>
      <c r="I25" s="251"/>
    </row>
  </sheetData>
  <mergeCells count="4">
    <mergeCell ref="A22:I22"/>
    <mergeCell ref="A23:I23"/>
    <mergeCell ref="A24:I24"/>
    <mergeCell ref="A25:I25"/>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A376"/>
  <sheetViews>
    <sheetView topLeftCell="A49" workbookViewId="0">
      <selection activeCell="A58" sqref="A58"/>
    </sheetView>
  </sheetViews>
  <sheetFormatPr defaultRowHeight="15"/>
  <cols>
    <col min="1" max="1" width="181.42578125" customWidth="1"/>
  </cols>
  <sheetData>
    <row r="1" spans="1:1" ht="18.75">
      <c r="A1" s="69" t="s">
        <v>283</v>
      </c>
    </row>
    <row r="2" spans="1:1" ht="18.75">
      <c r="A2" s="70" t="s">
        <v>284</v>
      </c>
    </row>
    <row r="3" spans="1:1">
      <c r="A3" s="71" t="s">
        <v>285</v>
      </c>
    </row>
    <row r="4" spans="1:1">
      <c r="A4" s="71"/>
    </row>
    <row r="5" spans="1:1" ht="45">
      <c r="A5" s="72" t="s">
        <v>286</v>
      </c>
    </row>
    <row r="6" spans="1:1" ht="15.95" customHeight="1">
      <c r="A6" s="73"/>
    </row>
    <row r="7" spans="1:1" ht="15.95" customHeight="1">
      <c r="A7" s="70" t="s">
        <v>287</v>
      </c>
    </row>
    <row r="8" spans="1:1" ht="15.95" customHeight="1">
      <c r="A8" s="72" t="s">
        <v>285</v>
      </c>
    </row>
    <row r="9" spans="1:1" ht="15.95" customHeight="1">
      <c r="A9" s="72" t="s">
        <v>288</v>
      </c>
    </row>
    <row r="10" spans="1:1" ht="15.95" customHeight="1">
      <c r="A10" s="70" t="s">
        <v>289</v>
      </c>
    </row>
    <row r="11" spans="1:1">
      <c r="A11" s="72" t="s">
        <v>285</v>
      </c>
    </row>
    <row r="12" spans="1:1" ht="45">
      <c r="A12" s="72" t="s">
        <v>290</v>
      </c>
    </row>
    <row r="13" spans="1:1" ht="15.95" customHeight="1">
      <c r="A13" s="74" t="s">
        <v>291</v>
      </c>
    </row>
    <row r="14" spans="1:1" ht="15.95" customHeight="1">
      <c r="A14" s="73" t="s">
        <v>292</v>
      </c>
    </row>
    <row r="15" spans="1:1" ht="15.95" customHeight="1">
      <c r="A15" s="73" t="s">
        <v>293</v>
      </c>
    </row>
    <row r="16" spans="1:1" ht="15.95" customHeight="1">
      <c r="A16" s="74" t="s">
        <v>294</v>
      </c>
    </row>
    <row r="17" spans="1:1" ht="15.95" customHeight="1">
      <c r="A17" s="73" t="s">
        <v>295</v>
      </c>
    </row>
    <row r="18" spans="1:1" ht="15.95" customHeight="1">
      <c r="A18" s="73" t="s">
        <v>296</v>
      </c>
    </row>
    <row r="19" spans="1:1" ht="15.95" customHeight="1">
      <c r="A19" s="74" t="s">
        <v>297</v>
      </c>
    </row>
    <row r="20" spans="1:1" ht="15.95" customHeight="1">
      <c r="A20" s="73" t="s">
        <v>298</v>
      </c>
    </row>
    <row r="21" spans="1:1" ht="15.95" customHeight="1">
      <c r="A21" s="73" t="s">
        <v>299</v>
      </c>
    </row>
    <row r="22" spans="1:1" ht="15.95" customHeight="1">
      <c r="A22" s="75" t="s">
        <v>300</v>
      </c>
    </row>
    <row r="23" spans="1:1">
      <c r="A23" s="73" t="s">
        <v>301</v>
      </c>
    </row>
    <row r="24" spans="1:1" ht="30">
      <c r="A24" s="73" t="s">
        <v>302</v>
      </c>
    </row>
    <row r="25" spans="1:1" ht="15.95" customHeight="1">
      <c r="A25" s="75" t="s">
        <v>303</v>
      </c>
    </row>
    <row r="26" spans="1:1" ht="15.95" customHeight="1">
      <c r="A26" s="73" t="s">
        <v>304</v>
      </c>
    </row>
    <row r="27" spans="1:1" ht="15.95" customHeight="1">
      <c r="A27" s="75" t="s">
        <v>305</v>
      </c>
    </row>
    <row r="28" spans="1:1" ht="15.95" customHeight="1"/>
    <row r="29" spans="1:1" ht="15.95" customHeight="1">
      <c r="A29" s="73" t="s">
        <v>306</v>
      </c>
    </row>
    <row r="30" spans="1:1" ht="30">
      <c r="A30" s="73" t="s">
        <v>307</v>
      </c>
    </row>
    <row r="31" spans="1:1" ht="30">
      <c r="A31" s="73" t="s">
        <v>308</v>
      </c>
    </row>
    <row r="32" spans="1:1" ht="15.95" customHeight="1">
      <c r="A32" s="75" t="s">
        <v>309</v>
      </c>
    </row>
    <row r="33" spans="1:1" ht="15.95" customHeight="1">
      <c r="A33" s="73" t="s">
        <v>310</v>
      </c>
    </row>
    <row r="34" spans="1:1" ht="15.95" customHeight="1">
      <c r="A34" s="73" t="s">
        <v>311</v>
      </c>
    </row>
    <row r="35" spans="1:1" ht="45">
      <c r="A35" s="76" t="s">
        <v>312</v>
      </c>
    </row>
    <row r="36" spans="1:1" ht="15.95" customHeight="1">
      <c r="A36" s="77"/>
    </row>
    <row r="37" spans="1:1" ht="15.95" customHeight="1">
      <c r="A37" s="69" t="s">
        <v>313</v>
      </c>
    </row>
    <row r="38" spans="1:1" ht="15.95" customHeight="1">
      <c r="A38" s="69"/>
    </row>
    <row r="39" spans="1:1" ht="15.95" customHeight="1">
      <c r="A39" s="78" t="s">
        <v>284</v>
      </c>
    </row>
    <row r="40" spans="1:1" ht="15.95" customHeight="1">
      <c r="A40" s="79" t="s">
        <v>314</v>
      </c>
    </row>
    <row r="41" spans="1:1" ht="15.95" customHeight="1">
      <c r="A41" s="80" t="s">
        <v>315</v>
      </c>
    </row>
    <row r="42" spans="1:1" ht="15.95" customHeight="1">
      <c r="A42" s="81"/>
    </row>
    <row r="43" spans="1:1" ht="15.95" customHeight="1">
      <c r="A43" s="81" t="s">
        <v>316</v>
      </c>
    </row>
    <row r="44" spans="1:1" ht="15.95" customHeight="1">
      <c r="A44" s="81" t="s">
        <v>317</v>
      </c>
    </row>
    <row r="45" spans="1:1" ht="15.95" customHeight="1">
      <c r="A45" s="82"/>
    </row>
    <row r="46" spans="1:1" ht="15.95" customHeight="1">
      <c r="A46" s="81" t="s">
        <v>318</v>
      </c>
    </row>
    <row r="47" spans="1:1" ht="15.95" customHeight="1">
      <c r="A47" s="83" t="s">
        <v>319</v>
      </c>
    </row>
    <row r="48" spans="1:1" ht="15.95" customHeight="1">
      <c r="A48" s="81" t="s">
        <v>320</v>
      </c>
    </row>
    <row r="49" spans="1:1" ht="15.95" customHeight="1">
      <c r="A49" s="81" t="s">
        <v>321</v>
      </c>
    </row>
    <row r="50" spans="1:1" ht="15.95" customHeight="1">
      <c r="A50" s="84"/>
    </row>
    <row r="51" spans="1:1" ht="15.95" customHeight="1">
      <c r="A51" s="80" t="s">
        <v>322</v>
      </c>
    </row>
    <row r="52" spans="1:1" ht="15.95" customHeight="1">
      <c r="A52" s="81"/>
    </row>
    <row r="53" spans="1:1" ht="15.95" customHeight="1">
      <c r="A53" s="81" t="s">
        <v>323</v>
      </c>
    </row>
    <row r="54" spans="1:1" ht="15.95" customHeight="1">
      <c r="A54" s="81" t="s">
        <v>324</v>
      </c>
    </row>
    <row r="55" spans="1:1" ht="15.95" customHeight="1">
      <c r="A55" s="81"/>
    </row>
    <row r="56" spans="1:1" ht="15.95" customHeight="1">
      <c r="A56" s="81" t="s">
        <v>318</v>
      </c>
    </row>
    <row r="57" spans="1:1" ht="15.95" customHeight="1">
      <c r="A57" s="83" t="s">
        <v>325</v>
      </c>
    </row>
    <row r="58" spans="1:1" ht="15.95" customHeight="1">
      <c r="A58" s="81" t="s">
        <v>326</v>
      </c>
    </row>
    <row r="59" spans="1:1" ht="15.95" customHeight="1">
      <c r="A59" s="81" t="s">
        <v>327</v>
      </c>
    </row>
    <row r="60" spans="1:1" ht="15.95" customHeight="1">
      <c r="A60" s="84"/>
    </row>
    <row r="61" spans="1:1" ht="15.95" customHeight="1">
      <c r="A61" s="85" t="s">
        <v>328</v>
      </c>
    </row>
    <row r="62" spans="1:1" ht="15.95" customHeight="1">
      <c r="A62" s="86" t="s">
        <v>329</v>
      </c>
    </row>
    <row r="63" spans="1:1" ht="15.95" customHeight="1">
      <c r="A63" s="80" t="s">
        <v>330</v>
      </c>
    </row>
    <row r="64" spans="1:1" ht="15.95" customHeight="1">
      <c r="A64" s="82"/>
    </row>
    <row r="65" spans="1:1" ht="15.95" customHeight="1">
      <c r="A65" s="81" t="s">
        <v>331</v>
      </c>
    </row>
    <row r="66" spans="1:1" ht="15.95" customHeight="1">
      <c r="A66" s="81" t="s">
        <v>332</v>
      </c>
    </row>
    <row r="67" spans="1:1" ht="15.95" customHeight="1">
      <c r="A67" s="82"/>
    </row>
    <row r="68" spans="1:1" ht="15.95" customHeight="1">
      <c r="A68" s="81" t="s">
        <v>333</v>
      </c>
    </row>
    <row r="69" spans="1:1" ht="15.95" customHeight="1">
      <c r="A69" s="83" t="s">
        <v>334</v>
      </c>
    </row>
    <row r="70" spans="1:1" ht="15.95" customHeight="1">
      <c r="A70" s="81" t="s">
        <v>335</v>
      </c>
    </row>
    <row r="71" spans="1:1" ht="15.95" customHeight="1">
      <c r="A71" s="81" t="s">
        <v>336</v>
      </c>
    </row>
    <row r="72" spans="1:1" ht="15.95" customHeight="1">
      <c r="A72" s="84"/>
    </row>
    <row r="73" spans="1:1" ht="15.95" customHeight="1">
      <c r="A73" s="80" t="s">
        <v>337</v>
      </c>
    </row>
    <row r="74" spans="1:1" ht="15.95" customHeight="1">
      <c r="A74" s="82"/>
    </row>
    <row r="75" spans="1:1" ht="15.95" customHeight="1">
      <c r="A75" s="81" t="s">
        <v>338</v>
      </c>
    </row>
    <row r="76" spans="1:1" ht="15.95" customHeight="1">
      <c r="A76" s="81" t="s">
        <v>339</v>
      </c>
    </row>
    <row r="77" spans="1:1" ht="15.95" customHeight="1">
      <c r="A77" s="82"/>
    </row>
    <row r="78" spans="1:1" ht="15.95" customHeight="1">
      <c r="A78" s="81" t="s">
        <v>340</v>
      </c>
    </row>
    <row r="79" spans="1:1" ht="15.95" customHeight="1">
      <c r="A79" s="83" t="s">
        <v>341</v>
      </c>
    </row>
    <row r="80" spans="1:1" ht="15.95" customHeight="1">
      <c r="A80" s="81" t="s">
        <v>342</v>
      </c>
    </row>
    <row r="81" spans="1:1" ht="15.95" customHeight="1">
      <c r="A81" s="81" t="s">
        <v>343</v>
      </c>
    </row>
    <row r="82" spans="1:1" ht="15.95" customHeight="1">
      <c r="A82" s="81"/>
    </row>
    <row r="83" spans="1:1" ht="45">
      <c r="A83" s="87" t="s">
        <v>344</v>
      </c>
    </row>
    <row r="84" spans="1:1" ht="15.95" customHeight="1">
      <c r="A84" s="84"/>
    </row>
    <row r="85" spans="1:1" ht="15.95" customHeight="1">
      <c r="A85" s="88" t="s">
        <v>287</v>
      </c>
    </row>
    <row r="86" spans="1:1" ht="15.95" customHeight="1">
      <c r="A86" s="86" t="s">
        <v>314</v>
      </c>
    </row>
    <row r="87" spans="1:1" ht="15.95" customHeight="1">
      <c r="A87" s="80" t="s">
        <v>315</v>
      </c>
    </row>
    <row r="88" spans="1:1" ht="15.95" customHeight="1">
      <c r="A88" s="81"/>
    </row>
    <row r="89" spans="1:1" ht="15.95" customHeight="1">
      <c r="A89" s="81" t="s">
        <v>316</v>
      </c>
    </row>
    <row r="90" spans="1:1" ht="15.95" customHeight="1">
      <c r="A90" s="81" t="s">
        <v>317</v>
      </c>
    </row>
    <row r="91" spans="1:1" ht="15.95" customHeight="1">
      <c r="A91" s="82"/>
    </row>
    <row r="92" spans="1:1" ht="15.95" customHeight="1">
      <c r="A92" s="81" t="s">
        <v>318</v>
      </c>
    </row>
    <row r="93" spans="1:1" ht="15.95" customHeight="1">
      <c r="A93" s="83" t="s">
        <v>319</v>
      </c>
    </row>
    <row r="94" spans="1:1" ht="15.95" customHeight="1">
      <c r="A94" s="81" t="s">
        <v>320</v>
      </c>
    </row>
    <row r="95" spans="1:1" ht="15.95" customHeight="1">
      <c r="A95" s="81" t="s">
        <v>321</v>
      </c>
    </row>
    <row r="96" spans="1:1" ht="15.95" customHeight="1">
      <c r="A96" s="81"/>
    </row>
    <row r="97" spans="1:1" ht="15.95" customHeight="1">
      <c r="A97" s="80" t="s">
        <v>322</v>
      </c>
    </row>
    <row r="98" spans="1:1" ht="15.95" customHeight="1">
      <c r="A98" s="81"/>
    </row>
    <row r="99" spans="1:1" ht="15.95" customHeight="1">
      <c r="A99" s="81" t="s">
        <v>323</v>
      </c>
    </row>
    <row r="100" spans="1:1" ht="15.95" customHeight="1">
      <c r="A100" s="81" t="s">
        <v>324</v>
      </c>
    </row>
    <row r="101" spans="1:1" ht="15.95" customHeight="1">
      <c r="A101" s="81"/>
    </row>
    <row r="102" spans="1:1" ht="15.95" customHeight="1">
      <c r="A102" s="81" t="s">
        <v>318</v>
      </c>
    </row>
    <row r="103" spans="1:1" ht="15.95" customHeight="1">
      <c r="A103" s="83" t="s">
        <v>325</v>
      </c>
    </row>
    <row r="104" spans="1:1" ht="15.95" customHeight="1">
      <c r="A104" s="81" t="s">
        <v>326</v>
      </c>
    </row>
    <row r="105" spans="1:1" ht="15.95" customHeight="1">
      <c r="A105" s="81" t="s">
        <v>327</v>
      </c>
    </row>
    <row r="106" spans="1:1" ht="15.95" customHeight="1">
      <c r="A106" s="84"/>
    </row>
    <row r="107" spans="1:1" ht="15.95" customHeight="1">
      <c r="A107" s="85" t="s">
        <v>328</v>
      </c>
    </row>
    <row r="108" spans="1:1" ht="15.95" customHeight="1">
      <c r="A108" s="86" t="s">
        <v>329</v>
      </c>
    </row>
    <row r="109" spans="1:1" ht="15.95" customHeight="1">
      <c r="A109" s="80" t="s">
        <v>345</v>
      </c>
    </row>
    <row r="110" spans="1:1" ht="15.95" customHeight="1">
      <c r="A110" s="82"/>
    </row>
    <row r="111" spans="1:1" ht="15.95" customHeight="1">
      <c r="A111" s="81" t="s">
        <v>316</v>
      </c>
    </row>
    <row r="112" spans="1:1" ht="15.95" customHeight="1">
      <c r="A112" s="81" t="s">
        <v>346</v>
      </c>
    </row>
    <row r="113" spans="1:1" ht="15.95" customHeight="1">
      <c r="A113" s="82"/>
    </row>
    <row r="114" spans="1:1" ht="15.95" customHeight="1">
      <c r="A114" s="81" t="s">
        <v>333</v>
      </c>
    </row>
    <row r="115" spans="1:1" ht="15.95" customHeight="1">
      <c r="A115" s="83" t="s">
        <v>347</v>
      </c>
    </row>
    <row r="116" spans="1:1" ht="15.95" customHeight="1">
      <c r="A116" s="81" t="s">
        <v>348</v>
      </c>
    </row>
    <row r="117" spans="1:1" ht="15.95" customHeight="1">
      <c r="A117" s="81" t="s">
        <v>349</v>
      </c>
    </row>
    <row r="118" spans="1:1" ht="15.95" customHeight="1"/>
    <row r="119" spans="1:1" ht="15.95" customHeight="1">
      <c r="A119" s="87" t="s">
        <v>350</v>
      </c>
    </row>
    <row r="120" spans="1:1" ht="15.95" customHeight="1">
      <c r="A120" s="88" t="s">
        <v>289</v>
      </c>
    </row>
    <row r="121" spans="1:1" ht="15.95" customHeight="1">
      <c r="A121" s="86" t="s">
        <v>314</v>
      </c>
    </row>
    <row r="122" spans="1:1" ht="15.95" customHeight="1">
      <c r="A122" s="80" t="s">
        <v>315</v>
      </c>
    </row>
    <row r="123" spans="1:1" ht="15.95" customHeight="1">
      <c r="A123" s="81"/>
    </row>
    <row r="124" spans="1:1" ht="15.95" customHeight="1">
      <c r="A124" s="81" t="s">
        <v>316</v>
      </c>
    </row>
    <row r="125" spans="1:1" ht="15.95" customHeight="1">
      <c r="A125" s="81" t="s">
        <v>317</v>
      </c>
    </row>
    <row r="126" spans="1:1" ht="15.95" customHeight="1">
      <c r="A126" s="82"/>
    </row>
    <row r="127" spans="1:1" ht="15.95" customHeight="1">
      <c r="A127" s="81" t="s">
        <v>318</v>
      </c>
    </row>
    <row r="128" spans="1:1" ht="15.95" customHeight="1">
      <c r="A128" s="83" t="s">
        <v>319</v>
      </c>
    </row>
    <row r="129" spans="1:1" ht="15.95" customHeight="1">
      <c r="A129" s="81" t="s">
        <v>320</v>
      </c>
    </row>
    <row r="130" spans="1:1" ht="15.95" customHeight="1">
      <c r="A130" s="81" t="s">
        <v>321</v>
      </c>
    </row>
    <row r="131" spans="1:1" ht="15.95" customHeight="1">
      <c r="A131" s="84"/>
    </row>
    <row r="132" spans="1:1" ht="15.95" customHeight="1">
      <c r="A132" s="80" t="s">
        <v>322</v>
      </c>
    </row>
    <row r="133" spans="1:1" ht="15.95" customHeight="1">
      <c r="A133" s="81"/>
    </row>
    <row r="134" spans="1:1" ht="15.95" customHeight="1">
      <c r="A134" s="81" t="s">
        <v>323</v>
      </c>
    </row>
    <row r="135" spans="1:1" ht="15.95" customHeight="1">
      <c r="A135" s="81" t="s">
        <v>324</v>
      </c>
    </row>
    <row r="136" spans="1:1" ht="15.95" customHeight="1">
      <c r="A136" s="81"/>
    </row>
    <row r="137" spans="1:1" ht="15.95" customHeight="1">
      <c r="A137" s="81" t="s">
        <v>318</v>
      </c>
    </row>
    <row r="138" spans="1:1" ht="15.95" customHeight="1">
      <c r="A138" s="83" t="s">
        <v>325</v>
      </c>
    </row>
    <row r="139" spans="1:1" ht="15.95" customHeight="1">
      <c r="A139" s="81" t="s">
        <v>326</v>
      </c>
    </row>
    <row r="140" spans="1:1" ht="15.95" customHeight="1">
      <c r="A140" s="81" t="s">
        <v>327</v>
      </c>
    </row>
    <row r="141" spans="1:1" ht="15.95" customHeight="1">
      <c r="A141" s="84"/>
    </row>
    <row r="142" spans="1:1" ht="15.95" customHeight="1">
      <c r="A142" s="85" t="s">
        <v>328</v>
      </c>
    </row>
    <row r="143" spans="1:1" ht="15.95" customHeight="1">
      <c r="A143" s="79" t="s">
        <v>329</v>
      </c>
    </row>
    <row r="144" spans="1:1" ht="15.95" customHeight="1">
      <c r="A144" s="80" t="s">
        <v>351</v>
      </c>
    </row>
    <row r="145" spans="1:1" ht="15.95" customHeight="1">
      <c r="A145" s="82"/>
    </row>
    <row r="146" spans="1:1" ht="15.95" customHeight="1">
      <c r="A146" s="81" t="s">
        <v>316</v>
      </c>
    </row>
    <row r="147" spans="1:1" ht="15.95" customHeight="1">
      <c r="A147" s="81" t="s">
        <v>352</v>
      </c>
    </row>
    <row r="148" spans="1:1" ht="15.95" customHeight="1">
      <c r="A148" s="82"/>
    </row>
    <row r="149" spans="1:1" ht="15.95" customHeight="1">
      <c r="A149" s="81" t="s">
        <v>333</v>
      </c>
    </row>
    <row r="150" spans="1:1" ht="15.95" customHeight="1">
      <c r="A150" s="83" t="s">
        <v>353</v>
      </c>
    </row>
    <row r="151" spans="1:1" ht="15.95" customHeight="1">
      <c r="A151" s="81" t="s">
        <v>354</v>
      </c>
    </row>
    <row r="152" spans="1:1" ht="15.95" customHeight="1">
      <c r="A152" s="81" t="s">
        <v>355</v>
      </c>
    </row>
    <row r="153" spans="1:1" ht="15.95" customHeight="1">
      <c r="A153" s="84"/>
    </row>
    <row r="154" spans="1:1" ht="15.95" customHeight="1">
      <c r="A154" s="80" t="s">
        <v>356</v>
      </c>
    </row>
    <row r="155" spans="1:1" ht="15.95" customHeight="1">
      <c r="A155" s="82"/>
    </row>
    <row r="156" spans="1:1" ht="15.95" customHeight="1">
      <c r="A156" s="81" t="s">
        <v>331</v>
      </c>
    </row>
    <row r="157" spans="1:1" ht="15.95" customHeight="1">
      <c r="A157" s="81" t="s">
        <v>357</v>
      </c>
    </row>
    <row r="158" spans="1:1" ht="15.95" customHeight="1">
      <c r="A158" s="82"/>
    </row>
    <row r="159" spans="1:1" ht="15.95" customHeight="1">
      <c r="A159" s="81" t="s">
        <v>318</v>
      </c>
    </row>
    <row r="160" spans="1:1" ht="15.95" customHeight="1">
      <c r="A160" s="83" t="s">
        <v>358</v>
      </c>
    </row>
    <row r="161" spans="1:1" ht="15.95" customHeight="1">
      <c r="A161" s="81" t="s">
        <v>359</v>
      </c>
    </row>
    <row r="162" spans="1:1" ht="15.95" customHeight="1">
      <c r="A162" s="81" t="s">
        <v>360</v>
      </c>
    </row>
    <row r="163" spans="1:1" ht="15.95" customHeight="1">
      <c r="A163" s="89"/>
    </row>
    <row r="164" spans="1:1" ht="15.95" customHeight="1">
      <c r="A164" s="80" t="s">
        <v>361</v>
      </c>
    </row>
    <row r="165" spans="1:1" ht="15.95" customHeight="1">
      <c r="A165" s="82"/>
    </row>
    <row r="166" spans="1:1" ht="15.95" customHeight="1">
      <c r="A166" s="81" t="s">
        <v>331</v>
      </c>
    </row>
    <row r="167" spans="1:1" ht="15.95" customHeight="1">
      <c r="A167" s="81" t="s">
        <v>357</v>
      </c>
    </row>
    <row r="168" spans="1:1" ht="15.95" customHeight="1">
      <c r="A168" s="82"/>
    </row>
    <row r="169" spans="1:1" ht="15.95" customHeight="1">
      <c r="A169" s="81" t="s">
        <v>333</v>
      </c>
    </row>
    <row r="170" spans="1:1" ht="15.95" customHeight="1">
      <c r="A170" s="83" t="s">
        <v>362</v>
      </c>
    </row>
    <row r="171" spans="1:1" ht="15.95" customHeight="1">
      <c r="A171" s="81" t="s">
        <v>363</v>
      </c>
    </row>
    <row r="172" spans="1:1" ht="15.95" customHeight="1">
      <c r="A172" s="81" t="s">
        <v>364</v>
      </c>
    </row>
    <row r="173" spans="1:1" ht="45">
      <c r="A173" s="87" t="s">
        <v>365</v>
      </c>
    </row>
    <row r="174" spans="1:1" ht="15.95" customHeight="1">
      <c r="A174" s="87"/>
    </row>
    <row r="175" spans="1:1" ht="15.95" customHeight="1">
      <c r="A175" s="88" t="s">
        <v>291</v>
      </c>
    </row>
    <row r="176" spans="1:1" ht="15.95" customHeight="1">
      <c r="A176" s="86" t="s">
        <v>366</v>
      </c>
    </row>
    <row r="177" spans="1:1" ht="15.95" customHeight="1">
      <c r="A177" s="80" t="s">
        <v>367</v>
      </c>
    </row>
    <row r="178" spans="1:1" ht="15.95" customHeight="1">
      <c r="A178" s="82"/>
    </row>
    <row r="179" spans="1:1" ht="15.95" customHeight="1">
      <c r="A179" s="81" t="s">
        <v>323</v>
      </c>
    </row>
    <row r="180" spans="1:1" ht="15.95" customHeight="1">
      <c r="A180" s="81" t="s">
        <v>368</v>
      </c>
    </row>
    <row r="181" spans="1:1" ht="15.95" customHeight="1">
      <c r="A181" s="81"/>
    </row>
    <row r="182" spans="1:1" ht="15.95" customHeight="1">
      <c r="A182" s="81" t="s">
        <v>318</v>
      </c>
    </row>
    <row r="183" spans="1:1" ht="15.95" customHeight="1">
      <c r="A183" s="83" t="s">
        <v>369</v>
      </c>
    </row>
    <row r="184" spans="1:1" ht="15.95" customHeight="1">
      <c r="A184" s="81" t="s">
        <v>370</v>
      </c>
    </row>
    <row r="185" spans="1:1" ht="15.95" customHeight="1">
      <c r="A185" s="81" t="s">
        <v>371</v>
      </c>
    </row>
    <row r="186" spans="1:1" ht="15.95" customHeight="1">
      <c r="A186" s="87" t="s">
        <v>372</v>
      </c>
    </row>
    <row r="187" spans="1:1" ht="15.95" customHeight="1">
      <c r="A187" s="86" t="s">
        <v>329</v>
      </c>
    </row>
    <row r="188" spans="1:1" ht="15.95" customHeight="1">
      <c r="A188" s="80" t="s">
        <v>373</v>
      </c>
    </row>
    <row r="189" spans="1:1" ht="15.95" customHeight="1">
      <c r="A189" s="82"/>
    </row>
    <row r="190" spans="1:1" ht="15.95" customHeight="1">
      <c r="A190" s="81" t="s">
        <v>331</v>
      </c>
    </row>
    <row r="191" spans="1:1" ht="15.95" customHeight="1">
      <c r="A191" s="81" t="s">
        <v>374</v>
      </c>
    </row>
    <row r="192" spans="1:1" ht="15.95" customHeight="1">
      <c r="A192" s="82"/>
    </row>
    <row r="193" spans="1:1" ht="15.95" customHeight="1">
      <c r="A193" s="81" t="s">
        <v>333</v>
      </c>
    </row>
    <row r="194" spans="1:1" ht="15.95" customHeight="1">
      <c r="A194" s="83" t="s">
        <v>375</v>
      </c>
    </row>
    <row r="195" spans="1:1" ht="15.95" customHeight="1">
      <c r="A195" s="81" t="s">
        <v>376</v>
      </c>
    </row>
    <row r="196" spans="1:1" ht="15.95" customHeight="1">
      <c r="A196" s="81" t="s">
        <v>377</v>
      </c>
    </row>
    <row r="197" spans="1:1" ht="15.95" customHeight="1">
      <c r="A197" s="87" t="s">
        <v>378</v>
      </c>
    </row>
    <row r="198" spans="1:1" ht="15.95" customHeight="1">
      <c r="A198" s="77"/>
    </row>
    <row r="199" spans="1:1" ht="15.95" customHeight="1">
      <c r="A199" s="88" t="s">
        <v>294</v>
      </c>
    </row>
    <row r="200" spans="1:1" ht="15.95" customHeight="1">
      <c r="A200" s="86" t="s">
        <v>379</v>
      </c>
    </row>
    <row r="201" spans="1:1" ht="15.95" customHeight="1">
      <c r="A201" s="80" t="s">
        <v>367</v>
      </c>
    </row>
    <row r="202" spans="1:1" ht="15.95" customHeight="1">
      <c r="A202" s="82"/>
    </row>
    <row r="203" spans="1:1" ht="15.95" customHeight="1">
      <c r="A203" s="81" t="s">
        <v>323</v>
      </c>
    </row>
    <row r="204" spans="1:1" ht="15.95" customHeight="1">
      <c r="A204" s="81" t="s">
        <v>368</v>
      </c>
    </row>
    <row r="205" spans="1:1" ht="15.95" customHeight="1">
      <c r="A205" s="81"/>
    </row>
    <row r="206" spans="1:1" ht="15.95" customHeight="1">
      <c r="A206" s="81" t="s">
        <v>318</v>
      </c>
    </row>
    <row r="207" spans="1:1" ht="15.95" customHeight="1">
      <c r="A207" s="83" t="s">
        <v>369</v>
      </c>
    </row>
    <row r="208" spans="1:1" ht="15.95" customHeight="1">
      <c r="A208" s="81" t="s">
        <v>370</v>
      </c>
    </row>
    <row r="209" spans="1:1" ht="15.95" customHeight="1">
      <c r="A209" s="81" t="s">
        <v>371</v>
      </c>
    </row>
    <row r="210" spans="1:1" ht="15.95" customHeight="1"/>
    <row r="211" spans="1:1" ht="15.95" customHeight="1">
      <c r="A211" s="87" t="s">
        <v>380</v>
      </c>
    </row>
    <row r="212" spans="1:1" ht="15.95" customHeight="1">
      <c r="A212" s="86" t="s">
        <v>329</v>
      </c>
    </row>
    <row r="213" spans="1:1" ht="15.95" customHeight="1">
      <c r="A213" s="80" t="s">
        <v>381</v>
      </c>
    </row>
    <row r="214" spans="1:1" ht="15.95" customHeight="1">
      <c r="A214" s="82"/>
    </row>
    <row r="215" spans="1:1" ht="15.95" customHeight="1">
      <c r="A215" s="81" t="s">
        <v>316</v>
      </c>
    </row>
    <row r="216" spans="1:1" ht="15.95" customHeight="1">
      <c r="A216" s="81" t="s">
        <v>382</v>
      </c>
    </row>
    <row r="217" spans="1:1" ht="15.95" customHeight="1">
      <c r="A217" s="82"/>
    </row>
    <row r="218" spans="1:1" ht="15.95" customHeight="1">
      <c r="A218" s="81" t="s">
        <v>333</v>
      </c>
    </row>
    <row r="219" spans="1:1" ht="15.95" customHeight="1">
      <c r="A219" s="83" t="s">
        <v>383</v>
      </c>
    </row>
    <row r="220" spans="1:1" ht="15.95" customHeight="1">
      <c r="A220" s="81" t="s">
        <v>384</v>
      </c>
    </row>
    <row r="221" spans="1:1" ht="15.95" customHeight="1">
      <c r="A221" s="81" t="s">
        <v>385</v>
      </c>
    </row>
    <row r="222" spans="1:1" ht="30">
      <c r="A222" s="87" t="s">
        <v>386</v>
      </c>
    </row>
    <row r="223" spans="1:1" ht="15.95" customHeight="1">
      <c r="A223" s="87"/>
    </row>
    <row r="224" spans="1:1" ht="15.95" customHeight="1">
      <c r="A224" s="87"/>
    </row>
    <row r="225" spans="1:1" ht="15.95" customHeight="1">
      <c r="A225" s="87"/>
    </row>
    <row r="226" spans="1:1" ht="15.95" customHeight="1">
      <c r="A226" s="88" t="s">
        <v>297</v>
      </c>
    </row>
    <row r="227" spans="1:1" ht="15.95" customHeight="1">
      <c r="A227" s="86" t="s">
        <v>366</v>
      </c>
    </row>
    <row r="228" spans="1:1" ht="15.95" customHeight="1">
      <c r="A228" s="80" t="s">
        <v>367</v>
      </c>
    </row>
    <row r="229" spans="1:1" ht="15.95" customHeight="1">
      <c r="A229" s="82"/>
    </row>
    <row r="230" spans="1:1" ht="15.95" customHeight="1">
      <c r="A230" s="81" t="s">
        <v>323</v>
      </c>
    </row>
    <row r="231" spans="1:1" ht="15.95" customHeight="1">
      <c r="A231" s="81" t="s">
        <v>368</v>
      </c>
    </row>
    <row r="232" spans="1:1" ht="15.95" customHeight="1">
      <c r="A232" s="81"/>
    </row>
    <row r="233" spans="1:1" ht="15.95" customHeight="1">
      <c r="A233" s="81" t="s">
        <v>318</v>
      </c>
    </row>
    <row r="234" spans="1:1" ht="15.95" customHeight="1">
      <c r="A234" s="83" t="s">
        <v>387</v>
      </c>
    </row>
    <row r="235" spans="1:1" ht="15.95" customHeight="1">
      <c r="A235" s="81" t="s">
        <v>370</v>
      </c>
    </row>
    <row r="236" spans="1:1" ht="15.95" customHeight="1">
      <c r="A236" s="81" t="s">
        <v>371</v>
      </c>
    </row>
    <row r="237" spans="1:1" ht="15.95" customHeight="1"/>
    <row r="238" spans="1:1" ht="15.95" customHeight="1">
      <c r="A238" s="77" t="s">
        <v>388</v>
      </c>
    </row>
    <row r="239" spans="1:1" ht="15.95" customHeight="1">
      <c r="A239" s="86" t="s">
        <v>329</v>
      </c>
    </row>
    <row r="240" spans="1:1" ht="15.95" customHeight="1">
      <c r="A240" s="84" t="s">
        <v>389</v>
      </c>
    </row>
    <row r="241" spans="1:1" ht="15.95" customHeight="1">
      <c r="A241" s="71"/>
    </row>
    <row r="242" spans="1:1" ht="15.95" customHeight="1">
      <c r="A242" s="84" t="s">
        <v>331</v>
      </c>
    </row>
    <row r="243" spans="1:1" ht="15.95" customHeight="1">
      <c r="A243" s="84" t="s">
        <v>390</v>
      </c>
    </row>
    <row r="244" spans="1:1" ht="15.95" customHeight="1">
      <c r="A244" s="71"/>
    </row>
    <row r="245" spans="1:1" ht="15.95" customHeight="1">
      <c r="A245" s="84" t="s">
        <v>333</v>
      </c>
    </row>
    <row r="246" spans="1:1" ht="15.95" customHeight="1">
      <c r="A246" s="84" t="s">
        <v>391</v>
      </c>
    </row>
    <row r="247" spans="1:1" ht="15.95" customHeight="1">
      <c r="A247" s="84" t="s">
        <v>392</v>
      </c>
    </row>
    <row r="248" spans="1:1" ht="15.95" customHeight="1">
      <c r="A248" s="84" t="s">
        <v>393</v>
      </c>
    </row>
    <row r="249" spans="1:1" ht="15.95" customHeight="1">
      <c r="A249" s="87" t="s">
        <v>394</v>
      </c>
    </row>
    <row r="250" spans="1:1" ht="15.95" customHeight="1">
      <c r="A250" s="84"/>
    </row>
    <row r="251" spans="1:1" ht="15.95" customHeight="1">
      <c r="A251" s="88" t="s">
        <v>300</v>
      </c>
    </row>
    <row r="252" spans="1:1" ht="15.95" customHeight="1">
      <c r="A252" s="86" t="s">
        <v>366</v>
      </c>
    </row>
    <row r="253" spans="1:1" ht="15.95" customHeight="1">
      <c r="A253" s="80" t="s">
        <v>367</v>
      </c>
    </row>
    <row r="254" spans="1:1" ht="15.95" customHeight="1">
      <c r="A254" s="82"/>
    </row>
    <row r="255" spans="1:1" ht="15.95" customHeight="1">
      <c r="A255" s="81" t="s">
        <v>323</v>
      </c>
    </row>
    <row r="256" spans="1:1" ht="15.95" customHeight="1">
      <c r="A256" s="81" t="s">
        <v>368</v>
      </c>
    </row>
    <row r="257" spans="1:1" ht="15.95" customHeight="1">
      <c r="A257" s="81"/>
    </row>
    <row r="258" spans="1:1" ht="15.95" customHeight="1">
      <c r="A258" s="81" t="s">
        <v>318</v>
      </c>
    </row>
    <row r="259" spans="1:1" ht="15.95" customHeight="1">
      <c r="A259" s="83" t="s">
        <v>369</v>
      </c>
    </row>
    <row r="260" spans="1:1" ht="15.95" customHeight="1">
      <c r="A260" s="81" t="s">
        <v>370</v>
      </c>
    </row>
    <row r="261" spans="1:1" ht="15.95" customHeight="1">
      <c r="A261" s="81" t="s">
        <v>371</v>
      </c>
    </row>
    <row r="262" spans="1:1" ht="15.95" customHeight="1">
      <c r="A262" s="77" t="s">
        <v>395</v>
      </c>
    </row>
    <row r="263" spans="1:1" ht="15.95" customHeight="1">
      <c r="A263" s="86" t="s">
        <v>329</v>
      </c>
    </row>
    <row r="264" spans="1:1" ht="15.95" customHeight="1">
      <c r="A264" s="80" t="s">
        <v>396</v>
      </c>
    </row>
    <row r="265" spans="1:1" ht="15.95" customHeight="1">
      <c r="A265" s="82"/>
    </row>
    <row r="266" spans="1:1" ht="15.95" customHeight="1">
      <c r="A266" s="81" t="s">
        <v>338</v>
      </c>
    </row>
    <row r="267" spans="1:1" ht="15.95" customHeight="1">
      <c r="A267" s="81" t="s">
        <v>397</v>
      </c>
    </row>
    <row r="268" spans="1:1" ht="15.95" customHeight="1">
      <c r="A268" s="82"/>
    </row>
    <row r="269" spans="1:1" ht="15.95" customHeight="1">
      <c r="A269" s="81" t="s">
        <v>318</v>
      </c>
    </row>
    <row r="270" spans="1:1" ht="15.95" customHeight="1">
      <c r="A270" s="83" t="s">
        <v>398</v>
      </c>
    </row>
    <row r="271" spans="1:1" ht="15.95" customHeight="1">
      <c r="A271" s="81" t="s">
        <v>399</v>
      </c>
    </row>
    <row r="272" spans="1:1" ht="15.95" customHeight="1">
      <c r="A272" s="81" t="s">
        <v>400</v>
      </c>
    </row>
    <row r="273" spans="1:1" ht="15.95" customHeight="1">
      <c r="A273" s="84"/>
    </row>
    <row r="274" spans="1:1" ht="15.95" customHeight="1">
      <c r="A274" s="80" t="s">
        <v>401</v>
      </c>
    </row>
    <row r="275" spans="1:1" ht="15.95" customHeight="1">
      <c r="A275" s="82"/>
    </row>
    <row r="276" spans="1:1" ht="15.95" customHeight="1">
      <c r="A276" s="81" t="s">
        <v>331</v>
      </c>
    </row>
    <row r="277" spans="1:1" ht="15.95" customHeight="1">
      <c r="A277" s="81" t="s">
        <v>402</v>
      </c>
    </row>
    <row r="278" spans="1:1" ht="15.95" customHeight="1">
      <c r="A278" s="82"/>
    </row>
    <row r="279" spans="1:1" ht="15.95" customHeight="1">
      <c r="A279" s="81" t="s">
        <v>333</v>
      </c>
    </row>
    <row r="280" spans="1:1" ht="15.95" customHeight="1">
      <c r="A280" s="81" t="s">
        <v>403</v>
      </c>
    </row>
    <row r="281" spans="1:1" ht="15.95" customHeight="1">
      <c r="A281" s="81" t="s">
        <v>404</v>
      </c>
    </row>
    <row r="282" spans="1:1" ht="15.95" customHeight="1">
      <c r="A282" s="81" t="s">
        <v>405</v>
      </c>
    </row>
    <row r="283" spans="1:1" ht="30">
      <c r="A283" s="87" t="s">
        <v>406</v>
      </c>
    </row>
    <row r="284" spans="1:1" ht="15.95" customHeight="1">
      <c r="A284" s="84"/>
    </row>
    <row r="285" spans="1:1" ht="15.95" customHeight="1">
      <c r="A285" s="88" t="s">
        <v>303</v>
      </c>
    </row>
    <row r="286" spans="1:1" ht="15.95" customHeight="1">
      <c r="A286" s="86" t="s">
        <v>366</v>
      </c>
    </row>
    <row r="287" spans="1:1" ht="15.95" customHeight="1">
      <c r="A287" s="80" t="s">
        <v>407</v>
      </c>
    </row>
    <row r="288" spans="1:1" ht="15.95" customHeight="1">
      <c r="A288" s="82"/>
    </row>
    <row r="289" spans="1:1" ht="15.95" customHeight="1">
      <c r="A289" s="81" t="s">
        <v>316</v>
      </c>
    </row>
    <row r="290" spans="1:1" ht="15.95" customHeight="1">
      <c r="A290" s="81" t="s">
        <v>408</v>
      </c>
    </row>
    <row r="291" spans="1:1" ht="15.95" customHeight="1">
      <c r="A291" s="81"/>
    </row>
    <row r="292" spans="1:1" ht="15.95" customHeight="1">
      <c r="A292" s="81" t="s">
        <v>318</v>
      </c>
    </row>
    <row r="293" spans="1:1" ht="15.95" customHeight="1">
      <c r="A293" s="83" t="s">
        <v>409</v>
      </c>
    </row>
    <row r="294" spans="1:1" ht="15.95" customHeight="1">
      <c r="A294" s="81" t="s">
        <v>410</v>
      </c>
    </row>
    <row r="295" spans="1:1" ht="15.95" customHeight="1">
      <c r="A295" s="81" t="s">
        <v>411</v>
      </c>
    </row>
    <row r="296" spans="1:1" ht="15.95" customHeight="1">
      <c r="A296" s="87" t="s">
        <v>412</v>
      </c>
    </row>
    <row r="297" spans="1:1" ht="15.95" customHeight="1">
      <c r="A297" s="87"/>
    </row>
    <row r="298" spans="1:1" ht="15.95" customHeight="1">
      <c r="A298" s="88" t="s">
        <v>305</v>
      </c>
    </row>
    <row r="299" spans="1:1" ht="15.95" customHeight="1">
      <c r="A299" s="86" t="s">
        <v>366</v>
      </c>
    </row>
    <row r="300" spans="1:1" ht="15.95" customHeight="1">
      <c r="A300" s="80" t="s">
        <v>367</v>
      </c>
    </row>
    <row r="301" spans="1:1" ht="15.95" customHeight="1">
      <c r="A301" s="82"/>
    </row>
    <row r="302" spans="1:1" ht="15.95" customHeight="1">
      <c r="A302" s="81" t="s">
        <v>323</v>
      </c>
    </row>
    <row r="303" spans="1:1" ht="15.95" customHeight="1">
      <c r="A303" s="81" t="s">
        <v>368</v>
      </c>
    </row>
    <row r="304" spans="1:1" ht="15.95" customHeight="1">
      <c r="A304" s="81"/>
    </row>
    <row r="305" spans="1:1" ht="15.95" customHeight="1">
      <c r="A305" s="81" t="s">
        <v>318</v>
      </c>
    </row>
    <row r="306" spans="1:1" ht="15.95" customHeight="1">
      <c r="A306" s="83" t="s">
        <v>369</v>
      </c>
    </row>
    <row r="307" spans="1:1" ht="15.95" customHeight="1">
      <c r="A307" s="81" t="s">
        <v>370</v>
      </c>
    </row>
    <row r="308" spans="1:1" ht="15.95" customHeight="1">
      <c r="A308" s="81" t="s">
        <v>371</v>
      </c>
    </row>
    <row r="309" spans="1:1" ht="15.95" customHeight="1"/>
    <row r="310" spans="1:1" ht="15.95" customHeight="1">
      <c r="A310" s="87" t="s">
        <v>413</v>
      </c>
    </row>
    <row r="311" spans="1:1" ht="15.95" customHeight="1">
      <c r="A311" s="86" t="s">
        <v>414</v>
      </c>
    </row>
    <row r="312" spans="1:1" ht="15.95" customHeight="1">
      <c r="A312" s="80" t="s">
        <v>415</v>
      </c>
    </row>
    <row r="313" spans="1:1" ht="15.95" customHeight="1">
      <c r="A313" s="81"/>
    </row>
    <row r="314" spans="1:1" ht="15.95" customHeight="1">
      <c r="A314" s="81" t="s">
        <v>331</v>
      </c>
    </row>
    <row r="315" spans="1:1" ht="15.95" customHeight="1">
      <c r="A315" s="81" t="s">
        <v>416</v>
      </c>
    </row>
    <row r="316" spans="1:1" ht="15.95" customHeight="1">
      <c r="A316" s="82"/>
    </row>
    <row r="317" spans="1:1" ht="15.95" customHeight="1">
      <c r="A317" s="81" t="s">
        <v>333</v>
      </c>
    </row>
    <row r="318" spans="1:1" ht="15.95" customHeight="1">
      <c r="A318" s="83" t="s">
        <v>417</v>
      </c>
    </row>
    <row r="319" spans="1:1" ht="15.95" customHeight="1">
      <c r="A319" s="81" t="s">
        <v>418</v>
      </c>
    </row>
    <row r="320" spans="1:1" ht="15.95" customHeight="1">
      <c r="A320" s="81" t="s">
        <v>419</v>
      </c>
    </row>
    <row r="321" spans="1:1" ht="15.95" customHeight="1">
      <c r="A321" s="81"/>
    </row>
    <row r="322" spans="1:1" ht="15.95" customHeight="1">
      <c r="A322" s="80" t="s">
        <v>420</v>
      </c>
    </row>
    <row r="323" spans="1:1" ht="15.95" customHeight="1">
      <c r="A323" s="82"/>
    </row>
    <row r="324" spans="1:1" ht="15.95" customHeight="1">
      <c r="A324" s="81" t="s">
        <v>421</v>
      </c>
    </row>
    <row r="325" spans="1:1" ht="15.95" customHeight="1">
      <c r="A325" s="81" t="s">
        <v>422</v>
      </c>
    </row>
    <row r="326" spans="1:1" ht="15.95" customHeight="1">
      <c r="A326" s="82"/>
    </row>
    <row r="327" spans="1:1" ht="15.95" customHeight="1">
      <c r="A327" s="81" t="s">
        <v>333</v>
      </c>
    </row>
    <row r="328" spans="1:1" ht="15.95" customHeight="1">
      <c r="A328" s="83" t="s">
        <v>423</v>
      </c>
    </row>
    <row r="329" spans="1:1" ht="15.95" customHeight="1">
      <c r="A329" s="81" t="s">
        <v>424</v>
      </c>
    </row>
    <row r="330" spans="1:1" ht="15.95" customHeight="1">
      <c r="A330" s="81" t="s">
        <v>425</v>
      </c>
    </row>
    <row r="331" spans="1:1" ht="15.95" customHeight="1">
      <c r="A331" s="81"/>
    </row>
    <row r="332" spans="1:1" ht="15.95" customHeight="1">
      <c r="A332" s="81"/>
    </row>
    <row r="333" spans="1:1" ht="15.95" customHeight="1">
      <c r="A333" s="80" t="s">
        <v>426</v>
      </c>
    </row>
    <row r="334" spans="1:1" ht="15.95" customHeight="1">
      <c r="A334" s="82"/>
    </row>
    <row r="335" spans="1:1" ht="15.95" customHeight="1">
      <c r="A335" s="81" t="s">
        <v>427</v>
      </c>
    </row>
    <row r="336" spans="1:1" ht="15.95" customHeight="1">
      <c r="A336" s="81" t="s">
        <v>428</v>
      </c>
    </row>
    <row r="337" spans="1:1" ht="15.95" customHeight="1">
      <c r="A337" s="82"/>
    </row>
    <row r="338" spans="1:1" ht="15.95" customHeight="1">
      <c r="A338" s="81" t="s">
        <v>318</v>
      </c>
    </row>
    <row r="339" spans="1:1" ht="15.95" customHeight="1">
      <c r="A339" s="83" t="s">
        <v>429</v>
      </c>
    </row>
    <row r="340" spans="1:1" ht="15.95" customHeight="1">
      <c r="A340" s="81" t="s">
        <v>430</v>
      </c>
    </row>
    <row r="341" spans="1:1" ht="15.95" customHeight="1">
      <c r="A341" s="81" t="s">
        <v>431</v>
      </c>
    </row>
    <row r="342" spans="1:1" ht="15.95" customHeight="1"/>
    <row r="343" spans="1:1" ht="30">
      <c r="A343" s="87" t="s">
        <v>432</v>
      </c>
    </row>
    <row r="344" spans="1:1" ht="30">
      <c r="A344" s="87" t="s">
        <v>308</v>
      </c>
    </row>
    <row r="345" spans="1:1" ht="15.95" customHeight="1"/>
    <row r="346" spans="1:1" ht="15.95" customHeight="1"/>
    <row r="347" spans="1:1" ht="15.95" customHeight="1"/>
    <row r="348" spans="1:1" ht="15.95" customHeight="1">
      <c r="A348" s="90" t="s">
        <v>433</v>
      </c>
    </row>
    <row r="349" spans="1:1" ht="15.95" customHeight="1">
      <c r="A349" s="86" t="s">
        <v>434</v>
      </c>
    </row>
    <row r="350" spans="1:1" ht="15.95" customHeight="1">
      <c r="A350" s="80" t="s">
        <v>435</v>
      </c>
    </row>
    <row r="351" spans="1:1" ht="15.95" customHeight="1">
      <c r="A351" s="81" t="s">
        <v>436</v>
      </c>
    </row>
    <row r="352" spans="1:1" ht="15.95" customHeight="1">
      <c r="A352" s="81" t="s">
        <v>316</v>
      </c>
    </row>
    <row r="353" spans="1:1" ht="15.95" customHeight="1">
      <c r="A353" s="81" t="s">
        <v>437</v>
      </c>
    </row>
    <row r="354" spans="1:1" ht="15.95" customHeight="1">
      <c r="A354" s="82"/>
    </row>
    <row r="355" spans="1:1" ht="15.95" customHeight="1">
      <c r="A355" s="81" t="s">
        <v>318</v>
      </c>
    </row>
    <row r="356" spans="1:1" ht="15.95" customHeight="1">
      <c r="A356" s="83" t="s">
        <v>438</v>
      </c>
    </row>
    <row r="357" spans="1:1" ht="15.95" customHeight="1">
      <c r="A357" s="81" t="s">
        <v>439</v>
      </c>
    </row>
    <row r="358" spans="1:1" ht="15.95" customHeight="1">
      <c r="A358" s="81" t="s">
        <v>440</v>
      </c>
    </row>
    <row r="359" spans="1:1" ht="15.95" customHeight="1">
      <c r="A359" s="87" t="s">
        <v>441</v>
      </c>
    </row>
    <row r="360" spans="1:1" ht="15.95" customHeight="1">
      <c r="A360" s="87"/>
    </row>
    <row r="361" spans="1:1" ht="15.95" customHeight="1">
      <c r="A361" s="87"/>
    </row>
    <row r="362" spans="1:1" ht="15.95" customHeight="1">
      <c r="A362" s="86" t="s">
        <v>329</v>
      </c>
    </row>
    <row r="363" spans="1:1" ht="15.95" customHeight="1">
      <c r="A363" s="80" t="s">
        <v>442</v>
      </c>
    </row>
    <row r="364" spans="1:1" ht="15.95" customHeight="1">
      <c r="A364" s="82"/>
    </row>
    <row r="365" spans="1:1" ht="15.95" customHeight="1">
      <c r="A365" s="81" t="s">
        <v>331</v>
      </c>
    </row>
    <row r="366" spans="1:1" ht="15.95" customHeight="1">
      <c r="A366" s="81" t="s">
        <v>443</v>
      </c>
    </row>
    <row r="367" spans="1:1" ht="15.95" customHeight="1">
      <c r="A367" s="82"/>
    </row>
    <row r="368" spans="1:1" ht="15.95" customHeight="1">
      <c r="A368" s="81" t="s">
        <v>318</v>
      </c>
    </row>
    <row r="369" spans="1:1" ht="15.95" customHeight="1">
      <c r="A369" s="83" t="s">
        <v>444</v>
      </c>
    </row>
    <row r="370" spans="1:1" ht="15.95" customHeight="1">
      <c r="A370" s="81" t="s">
        <v>445</v>
      </c>
    </row>
    <row r="371" spans="1:1" ht="15.95" customHeight="1">
      <c r="A371" s="81" t="s">
        <v>446</v>
      </c>
    </row>
    <row r="372" spans="1:1" ht="15.95" customHeight="1">
      <c r="A372" s="84"/>
    </row>
    <row r="373" spans="1:1" ht="15.95" customHeight="1">
      <c r="A373" s="87" t="s">
        <v>447</v>
      </c>
    </row>
    <row r="374" spans="1:1">
      <c r="A374" s="77"/>
    </row>
    <row r="375" spans="1:1">
      <c r="A375" s="77"/>
    </row>
    <row r="376" spans="1:1">
      <c r="A376" s="91"/>
    </row>
  </sheetData>
  <hyperlinks>
    <hyperlink ref="A35" r:id="rId1" display="http://www.meioambiente.mg.gov.br/"/>
  </hyperlinks>
  <pageMargins left="0.511811024" right="0.511811024" top="0.78740157499999996" bottom="0.78740157499999996" header="0.31496062000000002" footer="0.31496062000000002"/>
  <pageSetup paperSize="9" orientation="portrait" horizontalDpi="4294967292" verticalDpi="0" r:id="rId2"/>
</worksheet>
</file>

<file path=xl/worksheets/sheet5.xml><?xml version="1.0" encoding="utf-8"?>
<worksheet xmlns="http://schemas.openxmlformats.org/spreadsheetml/2006/main" xmlns:r="http://schemas.openxmlformats.org/officeDocument/2006/relationships">
  <dimension ref="A1:A6"/>
  <sheetViews>
    <sheetView workbookViewId="0"/>
  </sheetViews>
  <sheetFormatPr defaultRowHeight="12.75"/>
  <cols>
    <col min="1" max="1" width="46.5703125" style="118" bestFit="1" customWidth="1"/>
    <col min="2" max="256" width="9.140625" style="118"/>
    <col min="257" max="257" width="46.5703125" style="118" bestFit="1" customWidth="1"/>
    <col min="258" max="512" width="9.140625" style="118"/>
    <col min="513" max="513" width="46.5703125" style="118" bestFit="1" customWidth="1"/>
    <col min="514" max="768" width="9.140625" style="118"/>
    <col min="769" max="769" width="46.5703125" style="118" bestFit="1" customWidth="1"/>
    <col min="770" max="1024" width="9.140625" style="118"/>
    <col min="1025" max="1025" width="46.5703125" style="118" bestFit="1" customWidth="1"/>
    <col min="1026" max="1280" width="9.140625" style="118"/>
    <col min="1281" max="1281" width="46.5703125" style="118" bestFit="1" customWidth="1"/>
    <col min="1282" max="1536" width="9.140625" style="118"/>
    <col min="1537" max="1537" width="46.5703125" style="118" bestFit="1" customWidth="1"/>
    <col min="1538" max="1792" width="9.140625" style="118"/>
    <col min="1793" max="1793" width="46.5703125" style="118" bestFit="1" customWidth="1"/>
    <col min="1794" max="2048" width="9.140625" style="118"/>
    <col min="2049" max="2049" width="46.5703125" style="118" bestFit="1" customWidth="1"/>
    <col min="2050" max="2304" width="9.140625" style="118"/>
    <col min="2305" max="2305" width="46.5703125" style="118" bestFit="1" customWidth="1"/>
    <col min="2306" max="2560" width="9.140625" style="118"/>
    <col min="2561" max="2561" width="46.5703125" style="118" bestFit="1" customWidth="1"/>
    <col min="2562" max="2816" width="9.140625" style="118"/>
    <col min="2817" max="2817" width="46.5703125" style="118" bestFit="1" customWidth="1"/>
    <col min="2818" max="3072" width="9.140625" style="118"/>
    <col min="3073" max="3073" width="46.5703125" style="118" bestFit="1" customWidth="1"/>
    <col min="3074" max="3328" width="9.140625" style="118"/>
    <col min="3329" max="3329" width="46.5703125" style="118" bestFit="1" customWidth="1"/>
    <col min="3330" max="3584" width="9.140625" style="118"/>
    <col min="3585" max="3585" width="46.5703125" style="118" bestFit="1" customWidth="1"/>
    <col min="3586" max="3840" width="9.140625" style="118"/>
    <col min="3841" max="3841" width="46.5703125" style="118" bestFit="1" customWidth="1"/>
    <col min="3842" max="4096" width="9.140625" style="118"/>
    <col min="4097" max="4097" width="46.5703125" style="118" bestFit="1" customWidth="1"/>
    <col min="4098" max="4352" width="9.140625" style="118"/>
    <col min="4353" max="4353" width="46.5703125" style="118" bestFit="1" customWidth="1"/>
    <col min="4354" max="4608" width="9.140625" style="118"/>
    <col min="4609" max="4609" width="46.5703125" style="118" bestFit="1" customWidth="1"/>
    <col min="4610" max="4864" width="9.140625" style="118"/>
    <col min="4865" max="4865" width="46.5703125" style="118" bestFit="1" customWidth="1"/>
    <col min="4866" max="5120" width="9.140625" style="118"/>
    <col min="5121" max="5121" width="46.5703125" style="118" bestFit="1" customWidth="1"/>
    <col min="5122" max="5376" width="9.140625" style="118"/>
    <col min="5377" max="5377" width="46.5703125" style="118" bestFit="1" customWidth="1"/>
    <col min="5378" max="5632" width="9.140625" style="118"/>
    <col min="5633" max="5633" width="46.5703125" style="118" bestFit="1" customWidth="1"/>
    <col min="5634" max="5888" width="9.140625" style="118"/>
    <col min="5889" max="5889" width="46.5703125" style="118" bestFit="1" customWidth="1"/>
    <col min="5890" max="6144" width="9.140625" style="118"/>
    <col min="6145" max="6145" width="46.5703125" style="118" bestFit="1" customWidth="1"/>
    <col min="6146" max="6400" width="9.140625" style="118"/>
    <col min="6401" max="6401" width="46.5703125" style="118" bestFit="1" customWidth="1"/>
    <col min="6402" max="6656" width="9.140625" style="118"/>
    <col min="6657" max="6657" width="46.5703125" style="118" bestFit="1" customWidth="1"/>
    <col min="6658" max="6912" width="9.140625" style="118"/>
    <col min="6913" max="6913" width="46.5703125" style="118" bestFit="1" customWidth="1"/>
    <col min="6914" max="7168" width="9.140625" style="118"/>
    <col min="7169" max="7169" width="46.5703125" style="118" bestFit="1" customWidth="1"/>
    <col min="7170" max="7424" width="9.140625" style="118"/>
    <col min="7425" max="7425" width="46.5703125" style="118" bestFit="1" customWidth="1"/>
    <col min="7426" max="7680" width="9.140625" style="118"/>
    <col min="7681" max="7681" width="46.5703125" style="118" bestFit="1" customWidth="1"/>
    <col min="7682" max="7936" width="9.140625" style="118"/>
    <col min="7937" max="7937" width="46.5703125" style="118" bestFit="1" customWidth="1"/>
    <col min="7938" max="8192" width="9.140625" style="118"/>
    <col min="8193" max="8193" width="46.5703125" style="118" bestFit="1" customWidth="1"/>
    <col min="8194" max="8448" width="9.140625" style="118"/>
    <col min="8449" max="8449" width="46.5703125" style="118" bestFit="1" customWidth="1"/>
    <col min="8450" max="8704" width="9.140625" style="118"/>
    <col min="8705" max="8705" width="46.5703125" style="118" bestFit="1" customWidth="1"/>
    <col min="8706" max="8960" width="9.140625" style="118"/>
    <col min="8961" max="8961" width="46.5703125" style="118" bestFit="1" customWidth="1"/>
    <col min="8962" max="9216" width="9.140625" style="118"/>
    <col min="9217" max="9217" width="46.5703125" style="118" bestFit="1" customWidth="1"/>
    <col min="9218" max="9472" width="9.140625" style="118"/>
    <col min="9473" max="9473" width="46.5703125" style="118" bestFit="1" customWidth="1"/>
    <col min="9474" max="9728" width="9.140625" style="118"/>
    <col min="9729" max="9729" width="46.5703125" style="118" bestFit="1" customWidth="1"/>
    <col min="9730" max="9984" width="9.140625" style="118"/>
    <col min="9985" max="9985" width="46.5703125" style="118" bestFit="1" customWidth="1"/>
    <col min="9986" max="10240" width="9.140625" style="118"/>
    <col min="10241" max="10241" width="46.5703125" style="118" bestFit="1" customWidth="1"/>
    <col min="10242" max="10496" width="9.140625" style="118"/>
    <col min="10497" max="10497" width="46.5703125" style="118" bestFit="1" customWidth="1"/>
    <col min="10498" max="10752" width="9.140625" style="118"/>
    <col min="10753" max="10753" width="46.5703125" style="118" bestFit="1" customWidth="1"/>
    <col min="10754" max="11008" width="9.140625" style="118"/>
    <col min="11009" max="11009" width="46.5703125" style="118" bestFit="1" customWidth="1"/>
    <col min="11010" max="11264" width="9.140625" style="118"/>
    <col min="11265" max="11265" width="46.5703125" style="118" bestFit="1" customWidth="1"/>
    <col min="11266" max="11520" width="9.140625" style="118"/>
    <col min="11521" max="11521" width="46.5703125" style="118" bestFit="1" customWidth="1"/>
    <col min="11522" max="11776" width="9.140625" style="118"/>
    <col min="11777" max="11777" width="46.5703125" style="118" bestFit="1" customWidth="1"/>
    <col min="11778" max="12032" width="9.140625" style="118"/>
    <col min="12033" max="12033" width="46.5703125" style="118" bestFit="1" customWidth="1"/>
    <col min="12034" max="12288" width="9.140625" style="118"/>
    <col min="12289" max="12289" width="46.5703125" style="118" bestFit="1" customWidth="1"/>
    <col min="12290" max="12544" width="9.140625" style="118"/>
    <col min="12545" max="12545" width="46.5703125" style="118" bestFit="1" customWidth="1"/>
    <col min="12546" max="12800" width="9.140625" style="118"/>
    <col min="12801" max="12801" width="46.5703125" style="118" bestFit="1" customWidth="1"/>
    <col min="12802" max="13056" width="9.140625" style="118"/>
    <col min="13057" max="13057" width="46.5703125" style="118" bestFit="1" customWidth="1"/>
    <col min="13058" max="13312" width="9.140625" style="118"/>
    <col min="13313" max="13313" width="46.5703125" style="118" bestFit="1" customWidth="1"/>
    <col min="13314" max="13568" width="9.140625" style="118"/>
    <col min="13569" max="13569" width="46.5703125" style="118" bestFit="1" customWidth="1"/>
    <col min="13570" max="13824" width="9.140625" style="118"/>
    <col min="13825" max="13825" width="46.5703125" style="118" bestFit="1" customWidth="1"/>
    <col min="13826" max="14080" width="9.140625" style="118"/>
    <col min="14081" max="14081" width="46.5703125" style="118" bestFit="1" customWidth="1"/>
    <col min="14082" max="14336" width="9.140625" style="118"/>
    <col min="14337" max="14337" width="46.5703125" style="118" bestFit="1" customWidth="1"/>
    <col min="14338" max="14592" width="9.140625" style="118"/>
    <col min="14593" max="14593" width="46.5703125" style="118" bestFit="1" customWidth="1"/>
    <col min="14594" max="14848" width="9.140625" style="118"/>
    <col min="14849" max="14849" width="46.5703125" style="118" bestFit="1" customWidth="1"/>
    <col min="14850" max="15104" width="9.140625" style="118"/>
    <col min="15105" max="15105" width="46.5703125" style="118" bestFit="1" customWidth="1"/>
    <col min="15106" max="15360" width="9.140625" style="118"/>
    <col min="15361" max="15361" width="46.5703125" style="118" bestFit="1" customWidth="1"/>
    <col min="15362" max="15616" width="9.140625" style="118"/>
    <col min="15617" max="15617" width="46.5703125" style="118" bestFit="1" customWidth="1"/>
    <col min="15618" max="15872" width="9.140625" style="118"/>
    <col min="15873" max="15873" width="46.5703125" style="118" bestFit="1" customWidth="1"/>
    <col min="15874" max="16128" width="9.140625" style="118"/>
    <col min="16129" max="16129" width="46.5703125" style="118" bestFit="1" customWidth="1"/>
    <col min="16130" max="16384" width="9.140625" style="118"/>
  </cols>
  <sheetData>
    <row r="1" spans="1:1" ht="15">
      <c r="A1" s="119" t="s">
        <v>680</v>
      </c>
    </row>
    <row r="2" spans="1:1">
      <c r="A2" s="120" t="s">
        <v>681</v>
      </c>
    </row>
    <row r="3" spans="1:1">
      <c r="A3" s="120" t="s">
        <v>682</v>
      </c>
    </row>
    <row r="4" spans="1:1">
      <c r="A4" s="120" t="s">
        <v>683</v>
      </c>
    </row>
    <row r="5" spans="1:1">
      <c r="A5" s="120" t="s">
        <v>684</v>
      </c>
    </row>
    <row r="6" spans="1:1">
      <c r="A6" s="120" t="s">
        <v>685</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dimension ref="A1:J32"/>
  <sheetViews>
    <sheetView zoomScale="60" zoomScaleNormal="100" workbookViewId="0">
      <selection activeCell="A27" sqref="A27:A32"/>
    </sheetView>
  </sheetViews>
  <sheetFormatPr defaultRowHeight="15"/>
  <cols>
    <col min="1" max="1" width="28.5703125" style="127" customWidth="1"/>
    <col min="2" max="2" width="109.85546875" style="126" customWidth="1"/>
    <col min="3" max="256" width="9.140625" style="126"/>
    <col min="257" max="257" width="28.5703125" style="126" customWidth="1"/>
    <col min="258" max="258" width="109.85546875" style="126" customWidth="1"/>
    <col min="259" max="512" width="9.140625" style="126"/>
    <col min="513" max="513" width="28.5703125" style="126" customWidth="1"/>
    <col min="514" max="514" width="109.85546875" style="126" customWidth="1"/>
    <col min="515" max="768" width="9.140625" style="126"/>
    <col min="769" max="769" width="28.5703125" style="126" customWidth="1"/>
    <col min="770" max="770" width="109.85546875" style="126" customWidth="1"/>
    <col min="771" max="1024" width="9.140625" style="126"/>
    <col min="1025" max="1025" width="28.5703125" style="126" customWidth="1"/>
    <col min="1026" max="1026" width="109.85546875" style="126" customWidth="1"/>
    <col min="1027" max="1280" width="9.140625" style="126"/>
    <col min="1281" max="1281" width="28.5703125" style="126" customWidth="1"/>
    <col min="1282" max="1282" width="109.85546875" style="126" customWidth="1"/>
    <col min="1283" max="1536" width="9.140625" style="126"/>
    <col min="1537" max="1537" width="28.5703125" style="126" customWidth="1"/>
    <col min="1538" max="1538" width="109.85546875" style="126" customWidth="1"/>
    <col min="1539" max="1792" width="9.140625" style="126"/>
    <col min="1793" max="1793" width="28.5703125" style="126" customWidth="1"/>
    <col min="1794" max="1794" width="109.85546875" style="126" customWidth="1"/>
    <col min="1795" max="2048" width="9.140625" style="126"/>
    <col min="2049" max="2049" width="28.5703125" style="126" customWidth="1"/>
    <col min="2050" max="2050" width="109.85546875" style="126" customWidth="1"/>
    <col min="2051" max="2304" width="9.140625" style="126"/>
    <col min="2305" max="2305" width="28.5703125" style="126" customWidth="1"/>
    <col min="2306" max="2306" width="109.85546875" style="126" customWidth="1"/>
    <col min="2307" max="2560" width="9.140625" style="126"/>
    <col min="2561" max="2561" width="28.5703125" style="126" customWidth="1"/>
    <col min="2562" max="2562" width="109.85546875" style="126" customWidth="1"/>
    <col min="2563" max="2816" width="9.140625" style="126"/>
    <col min="2817" max="2817" width="28.5703125" style="126" customWidth="1"/>
    <col min="2818" max="2818" width="109.85546875" style="126" customWidth="1"/>
    <col min="2819" max="3072" width="9.140625" style="126"/>
    <col min="3073" max="3073" width="28.5703125" style="126" customWidth="1"/>
    <col min="3074" max="3074" width="109.85546875" style="126" customWidth="1"/>
    <col min="3075" max="3328" width="9.140625" style="126"/>
    <col min="3329" max="3329" width="28.5703125" style="126" customWidth="1"/>
    <col min="3330" max="3330" width="109.85546875" style="126" customWidth="1"/>
    <col min="3331" max="3584" width="9.140625" style="126"/>
    <col min="3585" max="3585" width="28.5703125" style="126" customWidth="1"/>
    <col min="3586" max="3586" width="109.85546875" style="126" customWidth="1"/>
    <col min="3587" max="3840" width="9.140625" style="126"/>
    <col min="3841" max="3841" width="28.5703125" style="126" customWidth="1"/>
    <col min="3842" max="3842" width="109.85546875" style="126" customWidth="1"/>
    <col min="3843" max="4096" width="9.140625" style="126"/>
    <col min="4097" max="4097" width="28.5703125" style="126" customWidth="1"/>
    <col min="4098" max="4098" width="109.85546875" style="126" customWidth="1"/>
    <col min="4099" max="4352" width="9.140625" style="126"/>
    <col min="4353" max="4353" width="28.5703125" style="126" customWidth="1"/>
    <col min="4354" max="4354" width="109.85546875" style="126" customWidth="1"/>
    <col min="4355" max="4608" width="9.140625" style="126"/>
    <col min="4609" max="4609" width="28.5703125" style="126" customWidth="1"/>
    <col min="4610" max="4610" width="109.85546875" style="126" customWidth="1"/>
    <col min="4611" max="4864" width="9.140625" style="126"/>
    <col min="4865" max="4865" width="28.5703125" style="126" customWidth="1"/>
    <col min="4866" max="4866" width="109.85546875" style="126" customWidth="1"/>
    <col min="4867" max="5120" width="9.140625" style="126"/>
    <col min="5121" max="5121" width="28.5703125" style="126" customWidth="1"/>
    <col min="5122" max="5122" width="109.85546875" style="126" customWidth="1"/>
    <col min="5123" max="5376" width="9.140625" style="126"/>
    <col min="5377" max="5377" width="28.5703125" style="126" customWidth="1"/>
    <col min="5378" max="5378" width="109.85546875" style="126" customWidth="1"/>
    <col min="5379" max="5632" width="9.140625" style="126"/>
    <col min="5633" max="5633" width="28.5703125" style="126" customWidth="1"/>
    <col min="5634" max="5634" width="109.85546875" style="126" customWidth="1"/>
    <col min="5635" max="5888" width="9.140625" style="126"/>
    <col min="5889" max="5889" width="28.5703125" style="126" customWidth="1"/>
    <col min="5890" max="5890" width="109.85546875" style="126" customWidth="1"/>
    <col min="5891" max="6144" width="9.140625" style="126"/>
    <col min="6145" max="6145" width="28.5703125" style="126" customWidth="1"/>
    <col min="6146" max="6146" width="109.85546875" style="126" customWidth="1"/>
    <col min="6147" max="6400" width="9.140625" style="126"/>
    <col min="6401" max="6401" width="28.5703125" style="126" customWidth="1"/>
    <col min="6402" max="6402" width="109.85546875" style="126" customWidth="1"/>
    <col min="6403" max="6656" width="9.140625" style="126"/>
    <col min="6657" max="6657" width="28.5703125" style="126" customWidth="1"/>
    <col min="6658" max="6658" width="109.85546875" style="126" customWidth="1"/>
    <col min="6659" max="6912" width="9.140625" style="126"/>
    <col min="6913" max="6913" width="28.5703125" style="126" customWidth="1"/>
    <col min="6914" max="6914" width="109.85546875" style="126" customWidth="1"/>
    <col min="6915" max="7168" width="9.140625" style="126"/>
    <col min="7169" max="7169" width="28.5703125" style="126" customWidth="1"/>
    <col min="7170" max="7170" width="109.85546875" style="126" customWidth="1"/>
    <col min="7171" max="7424" width="9.140625" style="126"/>
    <col min="7425" max="7425" width="28.5703125" style="126" customWidth="1"/>
    <col min="7426" max="7426" width="109.85546875" style="126" customWidth="1"/>
    <col min="7427" max="7680" width="9.140625" style="126"/>
    <col min="7681" max="7681" width="28.5703125" style="126" customWidth="1"/>
    <col min="7682" max="7682" width="109.85546875" style="126" customWidth="1"/>
    <col min="7683" max="7936" width="9.140625" style="126"/>
    <col min="7937" max="7937" width="28.5703125" style="126" customWidth="1"/>
    <col min="7938" max="7938" width="109.85546875" style="126" customWidth="1"/>
    <col min="7939" max="8192" width="9.140625" style="126"/>
    <col min="8193" max="8193" width="28.5703125" style="126" customWidth="1"/>
    <col min="8194" max="8194" width="109.85546875" style="126" customWidth="1"/>
    <col min="8195" max="8448" width="9.140625" style="126"/>
    <col min="8449" max="8449" width="28.5703125" style="126" customWidth="1"/>
    <col min="8450" max="8450" width="109.85546875" style="126" customWidth="1"/>
    <col min="8451" max="8704" width="9.140625" style="126"/>
    <col min="8705" max="8705" width="28.5703125" style="126" customWidth="1"/>
    <col min="8706" max="8706" width="109.85546875" style="126" customWidth="1"/>
    <col min="8707" max="8960" width="9.140625" style="126"/>
    <col min="8961" max="8961" width="28.5703125" style="126" customWidth="1"/>
    <col min="8962" max="8962" width="109.85546875" style="126" customWidth="1"/>
    <col min="8963" max="9216" width="9.140625" style="126"/>
    <col min="9217" max="9217" width="28.5703125" style="126" customWidth="1"/>
    <col min="9218" max="9218" width="109.85546875" style="126" customWidth="1"/>
    <col min="9219" max="9472" width="9.140625" style="126"/>
    <col min="9473" max="9473" width="28.5703125" style="126" customWidth="1"/>
    <col min="9474" max="9474" width="109.85546875" style="126" customWidth="1"/>
    <col min="9475" max="9728" width="9.140625" style="126"/>
    <col min="9729" max="9729" width="28.5703125" style="126" customWidth="1"/>
    <col min="9730" max="9730" width="109.85546875" style="126" customWidth="1"/>
    <col min="9731" max="9984" width="9.140625" style="126"/>
    <col min="9985" max="9985" width="28.5703125" style="126" customWidth="1"/>
    <col min="9986" max="9986" width="109.85546875" style="126" customWidth="1"/>
    <col min="9987" max="10240" width="9.140625" style="126"/>
    <col min="10241" max="10241" width="28.5703125" style="126" customWidth="1"/>
    <col min="10242" max="10242" width="109.85546875" style="126" customWidth="1"/>
    <col min="10243" max="10496" width="9.140625" style="126"/>
    <col min="10497" max="10497" width="28.5703125" style="126" customWidth="1"/>
    <col min="10498" max="10498" width="109.85546875" style="126" customWidth="1"/>
    <col min="10499" max="10752" width="9.140625" style="126"/>
    <col min="10753" max="10753" width="28.5703125" style="126" customWidth="1"/>
    <col min="10754" max="10754" width="109.85546875" style="126" customWidth="1"/>
    <col min="10755" max="11008" width="9.140625" style="126"/>
    <col min="11009" max="11009" width="28.5703125" style="126" customWidth="1"/>
    <col min="11010" max="11010" width="109.85546875" style="126" customWidth="1"/>
    <col min="11011" max="11264" width="9.140625" style="126"/>
    <col min="11265" max="11265" width="28.5703125" style="126" customWidth="1"/>
    <col min="11266" max="11266" width="109.85546875" style="126" customWidth="1"/>
    <col min="11267" max="11520" width="9.140625" style="126"/>
    <col min="11521" max="11521" width="28.5703125" style="126" customWidth="1"/>
    <col min="11522" max="11522" width="109.85546875" style="126" customWidth="1"/>
    <col min="11523" max="11776" width="9.140625" style="126"/>
    <col min="11777" max="11777" width="28.5703125" style="126" customWidth="1"/>
    <col min="11778" max="11778" width="109.85546875" style="126" customWidth="1"/>
    <col min="11779" max="12032" width="9.140625" style="126"/>
    <col min="12033" max="12033" width="28.5703125" style="126" customWidth="1"/>
    <col min="12034" max="12034" width="109.85546875" style="126" customWidth="1"/>
    <col min="12035" max="12288" width="9.140625" style="126"/>
    <col min="12289" max="12289" width="28.5703125" style="126" customWidth="1"/>
    <col min="12290" max="12290" width="109.85546875" style="126" customWidth="1"/>
    <col min="12291" max="12544" width="9.140625" style="126"/>
    <col min="12545" max="12545" width="28.5703125" style="126" customWidth="1"/>
    <col min="12546" max="12546" width="109.85546875" style="126" customWidth="1"/>
    <col min="12547" max="12800" width="9.140625" style="126"/>
    <col min="12801" max="12801" width="28.5703125" style="126" customWidth="1"/>
    <col min="12802" max="12802" width="109.85546875" style="126" customWidth="1"/>
    <col min="12803" max="13056" width="9.140625" style="126"/>
    <col min="13057" max="13057" width="28.5703125" style="126" customWidth="1"/>
    <col min="13058" max="13058" width="109.85546875" style="126" customWidth="1"/>
    <col min="13059" max="13312" width="9.140625" style="126"/>
    <col min="13313" max="13313" width="28.5703125" style="126" customWidth="1"/>
    <col min="13314" max="13314" width="109.85546875" style="126" customWidth="1"/>
    <col min="13315" max="13568" width="9.140625" style="126"/>
    <col min="13569" max="13569" width="28.5703125" style="126" customWidth="1"/>
    <col min="13570" max="13570" width="109.85546875" style="126" customWidth="1"/>
    <col min="13571" max="13824" width="9.140625" style="126"/>
    <col min="13825" max="13825" width="28.5703125" style="126" customWidth="1"/>
    <col min="13826" max="13826" width="109.85546875" style="126" customWidth="1"/>
    <col min="13827" max="14080" width="9.140625" style="126"/>
    <col min="14081" max="14081" width="28.5703125" style="126" customWidth="1"/>
    <col min="14082" max="14082" width="109.85546875" style="126" customWidth="1"/>
    <col min="14083" max="14336" width="9.140625" style="126"/>
    <col min="14337" max="14337" width="28.5703125" style="126" customWidth="1"/>
    <col min="14338" max="14338" width="109.85546875" style="126" customWidth="1"/>
    <col min="14339" max="14592" width="9.140625" style="126"/>
    <col min="14593" max="14593" width="28.5703125" style="126" customWidth="1"/>
    <col min="14594" max="14594" width="109.85546875" style="126" customWidth="1"/>
    <col min="14595" max="14848" width="9.140625" style="126"/>
    <col min="14849" max="14849" width="28.5703125" style="126" customWidth="1"/>
    <col min="14850" max="14850" width="109.85546875" style="126" customWidth="1"/>
    <col min="14851" max="15104" width="9.140625" style="126"/>
    <col min="15105" max="15105" width="28.5703125" style="126" customWidth="1"/>
    <col min="15106" max="15106" width="109.85546875" style="126" customWidth="1"/>
    <col min="15107" max="15360" width="9.140625" style="126"/>
    <col min="15361" max="15361" width="28.5703125" style="126" customWidth="1"/>
    <col min="15362" max="15362" width="109.85546875" style="126" customWidth="1"/>
    <col min="15363" max="15616" width="9.140625" style="126"/>
    <col min="15617" max="15617" width="28.5703125" style="126" customWidth="1"/>
    <col min="15618" max="15618" width="109.85546875" style="126" customWidth="1"/>
    <col min="15619" max="15872" width="9.140625" style="126"/>
    <col min="15873" max="15873" width="28.5703125" style="126" customWidth="1"/>
    <col min="15874" max="15874" width="109.85546875" style="126" customWidth="1"/>
    <col min="15875" max="16128" width="9.140625" style="126"/>
    <col min="16129" max="16129" width="28.5703125" style="126" customWidth="1"/>
    <col min="16130" max="16130" width="109.85546875" style="126" customWidth="1"/>
    <col min="16131" max="16384" width="9.140625" style="126"/>
  </cols>
  <sheetData>
    <row r="1" spans="1:10" s="118" customFormat="1">
      <c r="A1" s="252" t="s">
        <v>686</v>
      </c>
      <c r="B1" s="252"/>
    </row>
    <row r="2" spans="1:10" s="118" customFormat="1">
      <c r="A2" s="121" t="s">
        <v>687</v>
      </c>
      <c r="B2" s="121" t="s">
        <v>688</v>
      </c>
    </row>
    <row r="3" spans="1:10" s="118" customFormat="1" ht="56.25" customHeight="1">
      <c r="A3" s="253" t="s">
        <v>689</v>
      </c>
      <c r="B3" s="253"/>
    </row>
    <row r="4" spans="1:10" s="118" customFormat="1" ht="63" customHeight="1">
      <c r="A4" s="122" t="s">
        <v>690</v>
      </c>
      <c r="B4" s="123" t="s">
        <v>691</v>
      </c>
      <c r="C4" s="124"/>
      <c r="D4" s="124"/>
      <c r="E4" s="124"/>
      <c r="F4" s="124"/>
      <c r="G4" s="124"/>
      <c r="H4" s="124"/>
      <c r="I4" s="124"/>
      <c r="J4" s="124"/>
    </row>
    <row r="5" spans="1:10" s="118" customFormat="1" ht="15.75">
      <c r="A5" s="122" t="s">
        <v>692</v>
      </c>
      <c r="B5" s="125" t="s">
        <v>693</v>
      </c>
      <c r="C5" s="124"/>
      <c r="D5" s="124"/>
      <c r="E5" s="124"/>
      <c r="F5" s="124"/>
      <c r="G5" s="124"/>
      <c r="H5" s="124"/>
      <c r="I5" s="124"/>
      <c r="J5" s="124"/>
    </row>
    <row r="6" spans="1:10" s="118" customFormat="1" ht="15.75">
      <c r="A6" s="122" t="s">
        <v>694</v>
      </c>
      <c r="B6" s="123" t="s">
        <v>695</v>
      </c>
      <c r="C6" s="124"/>
      <c r="D6" s="124"/>
      <c r="E6" s="124"/>
      <c r="F6" s="124"/>
      <c r="G6" s="124"/>
      <c r="H6" s="124"/>
      <c r="I6" s="124"/>
      <c r="J6" s="124"/>
    </row>
    <row r="7" spans="1:10" s="118" customFormat="1" ht="15.75">
      <c r="A7" s="122" t="s">
        <v>696</v>
      </c>
      <c r="B7" s="125" t="s">
        <v>695</v>
      </c>
      <c r="C7" s="124"/>
      <c r="D7" s="124"/>
      <c r="E7" s="124"/>
      <c r="F7" s="124"/>
      <c r="G7" s="124"/>
      <c r="H7" s="124"/>
      <c r="I7" s="124"/>
      <c r="J7" s="124"/>
    </row>
    <row r="8" spans="1:10" s="118" customFormat="1" ht="16.5" customHeight="1">
      <c r="A8" s="122" t="s">
        <v>697</v>
      </c>
      <c r="B8" s="123" t="s">
        <v>698</v>
      </c>
      <c r="C8" s="124"/>
      <c r="D8" s="124"/>
      <c r="E8" s="124"/>
      <c r="F8" s="124"/>
      <c r="G8" s="124"/>
      <c r="H8" s="124"/>
      <c r="I8" s="124"/>
      <c r="J8" s="124"/>
    </row>
    <row r="9" spans="1:10" s="118" customFormat="1" ht="15.75">
      <c r="A9" s="122" t="s">
        <v>699</v>
      </c>
      <c r="B9" s="125" t="s">
        <v>700</v>
      </c>
      <c r="C9" s="124"/>
      <c r="D9" s="124"/>
      <c r="E9" s="124"/>
      <c r="F9" s="124"/>
      <c r="G9" s="124"/>
      <c r="H9" s="124"/>
      <c r="I9" s="124"/>
      <c r="J9" s="124"/>
    </row>
    <row r="10" spans="1:10" s="118" customFormat="1" ht="63.75" customHeight="1">
      <c r="A10" s="122" t="s">
        <v>701</v>
      </c>
      <c r="B10" s="123" t="s">
        <v>702</v>
      </c>
      <c r="C10" s="124"/>
      <c r="D10" s="124"/>
      <c r="E10" s="124"/>
      <c r="F10" s="124"/>
      <c r="G10" s="124"/>
      <c r="H10" s="124"/>
      <c r="I10" s="124"/>
      <c r="J10" s="124"/>
    </row>
    <row r="11" spans="1:10" s="118" customFormat="1" ht="15.75">
      <c r="A11" s="122" t="s">
        <v>703</v>
      </c>
      <c r="B11" s="125" t="s">
        <v>704</v>
      </c>
      <c r="C11" s="124"/>
      <c r="D11" s="124"/>
      <c r="E11" s="124"/>
      <c r="F11" s="124"/>
      <c r="G11" s="124"/>
      <c r="H11" s="124"/>
      <c r="I11" s="124"/>
      <c r="J11" s="124"/>
    </row>
    <row r="12" spans="1:10" s="118" customFormat="1" ht="15.75">
      <c r="A12" s="122" t="s">
        <v>705</v>
      </c>
      <c r="B12" s="123" t="s">
        <v>695</v>
      </c>
      <c r="C12" s="124"/>
      <c r="D12" s="124"/>
      <c r="E12" s="124"/>
      <c r="F12" s="124"/>
      <c r="G12" s="124"/>
      <c r="H12" s="124"/>
      <c r="I12" s="124"/>
      <c r="J12" s="124"/>
    </row>
    <row r="13" spans="1:10" s="118" customFormat="1" ht="45">
      <c r="A13" s="122" t="s">
        <v>706</v>
      </c>
      <c r="B13" s="125" t="s">
        <v>707</v>
      </c>
      <c r="C13" s="124"/>
      <c r="D13" s="124"/>
      <c r="E13" s="124"/>
      <c r="F13" s="124"/>
      <c r="G13" s="124"/>
      <c r="H13" s="124"/>
      <c r="I13" s="124"/>
      <c r="J13" s="124"/>
    </row>
    <row r="14" spans="1:10" s="118" customFormat="1" ht="45">
      <c r="A14" s="122" t="s">
        <v>708</v>
      </c>
      <c r="B14" s="123" t="s">
        <v>709</v>
      </c>
      <c r="C14" s="124"/>
      <c r="D14" s="124"/>
      <c r="E14" s="124"/>
      <c r="F14" s="124"/>
      <c r="G14" s="124"/>
      <c r="H14" s="124"/>
      <c r="I14" s="124"/>
      <c r="J14" s="124"/>
    </row>
    <row r="15" spans="1:10" s="118" customFormat="1" ht="15.75">
      <c r="A15" s="122" t="s">
        <v>710</v>
      </c>
      <c r="B15" s="125" t="s">
        <v>695</v>
      </c>
      <c r="C15" s="124"/>
      <c r="D15" s="124"/>
      <c r="E15" s="124"/>
      <c r="F15" s="124"/>
      <c r="G15" s="124"/>
      <c r="H15" s="124"/>
      <c r="I15" s="124"/>
      <c r="J15" s="124"/>
    </row>
    <row r="16" spans="1:10" s="118" customFormat="1" ht="15.75">
      <c r="A16" s="122" t="s">
        <v>711</v>
      </c>
      <c r="B16" s="123" t="s">
        <v>695</v>
      </c>
      <c r="C16" s="124"/>
      <c r="D16" s="124"/>
      <c r="E16" s="124"/>
      <c r="F16" s="124"/>
      <c r="G16" s="124"/>
      <c r="H16" s="124"/>
      <c r="I16" s="124"/>
      <c r="J16" s="124"/>
    </row>
    <row r="17" spans="1:10" s="118" customFormat="1" ht="30">
      <c r="A17" s="122" t="s">
        <v>712</v>
      </c>
      <c r="B17" s="125" t="s">
        <v>713</v>
      </c>
      <c r="C17" s="124"/>
      <c r="D17" s="124"/>
      <c r="E17" s="124"/>
      <c r="F17" s="124"/>
      <c r="G17" s="124"/>
      <c r="H17" s="124"/>
      <c r="I17" s="124"/>
      <c r="J17" s="124"/>
    </row>
    <row r="18" spans="1:10" s="118" customFormat="1" ht="15.75">
      <c r="A18" s="122" t="s">
        <v>714</v>
      </c>
      <c r="B18" s="123" t="s">
        <v>695</v>
      </c>
      <c r="C18" s="124"/>
      <c r="D18" s="124"/>
      <c r="E18" s="124"/>
      <c r="F18" s="124"/>
      <c r="G18" s="124"/>
      <c r="H18" s="124"/>
      <c r="I18" s="124"/>
      <c r="J18" s="124"/>
    </row>
    <row r="19" spans="1:10" s="118" customFormat="1" ht="15.75">
      <c r="A19" s="122" t="s">
        <v>715</v>
      </c>
      <c r="B19" s="125" t="s">
        <v>716</v>
      </c>
      <c r="C19" s="124"/>
      <c r="D19" s="124"/>
      <c r="E19" s="124"/>
      <c r="F19" s="124"/>
      <c r="G19" s="124"/>
      <c r="H19" s="124"/>
      <c r="I19" s="124"/>
      <c r="J19" s="124"/>
    </row>
    <row r="20" spans="1:10" s="118" customFormat="1" ht="15.75">
      <c r="A20" s="122" t="s">
        <v>717</v>
      </c>
      <c r="B20" s="123" t="s">
        <v>718</v>
      </c>
      <c r="C20" s="124"/>
      <c r="D20" s="124"/>
      <c r="E20" s="124"/>
      <c r="F20" s="124"/>
      <c r="G20" s="124"/>
      <c r="H20" s="124"/>
      <c r="I20" s="124"/>
      <c r="J20" s="124"/>
    </row>
    <row r="21" spans="1:10" s="118" customFormat="1" ht="15.75">
      <c r="A21" s="122" t="s">
        <v>719</v>
      </c>
      <c r="B21" s="125" t="s">
        <v>720</v>
      </c>
      <c r="C21" s="124"/>
      <c r="D21" s="124"/>
      <c r="E21" s="124"/>
      <c r="F21" s="124"/>
      <c r="G21" s="124"/>
      <c r="H21" s="124"/>
      <c r="I21" s="124"/>
      <c r="J21" s="124"/>
    </row>
    <row r="22" spans="1:10" s="118" customFormat="1" ht="15.75">
      <c r="A22" s="122" t="s">
        <v>721</v>
      </c>
      <c r="B22" s="123" t="s">
        <v>722</v>
      </c>
      <c r="C22" s="124"/>
      <c r="D22" s="124"/>
      <c r="E22" s="124"/>
      <c r="F22" s="124"/>
      <c r="G22" s="124"/>
      <c r="H22" s="124"/>
      <c r="I22" s="124"/>
      <c r="J22" s="124"/>
    </row>
    <row r="27" spans="1:10">
      <c r="A27" s="119"/>
    </row>
    <row r="28" spans="1:10" ht="12.75">
      <c r="A28" s="120"/>
    </row>
    <row r="29" spans="1:10" ht="12.75">
      <c r="A29" s="120"/>
    </row>
    <row r="30" spans="1:10" ht="12.75">
      <c r="A30" s="120"/>
    </row>
    <row r="31" spans="1:10" ht="12.75">
      <c r="A31" s="120"/>
    </row>
    <row r="32" spans="1:10" ht="12.75">
      <c r="A32" s="120"/>
    </row>
  </sheetData>
  <mergeCells count="2">
    <mergeCell ref="A1:B1"/>
    <mergeCell ref="A3:B3"/>
  </mergeCells>
  <pageMargins left="0.511811024" right="0.511811024" top="0.78740157499999996" bottom="0.78740157499999996" header="0.31496062000000002" footer="0.31496062000000002"/>
  <pageSetup paperSize="9" scale="68"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F.CERT.035 - Norma Café</vt:lpstr>
      <vt:lpstr>Manual de Gestão</vt:lpstr>
      <vt:lpstr>Resumo das Auditorias</vt:lpstr>
      <vt:lpstr>DN17 - Disp. Licenc.</vt:lpstr>
      <vt:lpstr>Lista 1</vt:lpstr>
      <vt:lpstr>Lista 2</vt:lpstr>
      <vt:lpstr>'F.CERT.035 - Norma Café'!Area_de_impressao</vt:lpstr>
      <vt:lpstr>'Lista 2'!Area_de_impressao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Jeferson</dc:creator>
  <cp:lastModifiedBy>Rogério</cp:lastModifiedBy>
  <cp:lastPrinted>2020-05-11T11:38:55Z</cp:lastPrinted>
  <dcterms:created xsi:type="dcterms:W3CDTF">2016-02-24T17:28:56Z</dcterms:created>
  <dcterms:modified xsi:type="dcterms:W3CDTF">2020-05-11T12:18:01Z</dcterms:modified>
</cp:coreProperties>
</file>